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99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<sst xmlns="http://schemas.openxmlformats.org/spreadsheetml/2006/main" count="154" uniqueCount="20">
  <si>
    <t>EPIC</t>
  </si>
  <si>
    <t>Date</t>
  </si>
  <si>
    <t>Div/share</t>
  </si>
  <si>
    <t>Num shares</t>
  </si>
  <si>
    <t>Total</t>
  </si>
  <si>
    <t>Year</t>
  </si>
  <si>
    <t>Qtr</t>
  </si>
  <si>
    <t>Month</t>
  </si>
  <si>
    <t>(All)</t>
  </si>
  <si>
    <t>Grand Total</t>
  </si>
  <si>
    <t>Sum of Total</t>
  </si>
  <si>
    <t>BT.A</t>
  </si>
  <si>
    <t>REX</t>
  </si>
  <si>
    <t>GSK</t>
  </si>
  <si>
    <t>Type</t>
  </si>
  <si>
    <t>Normal</t>
  </si>
  <si>
    <t>Special</t>
  </si>
  <si>
    <t>Forecast</t>
  </si>
  <si>
    <t>Announced</t>
  </si>
  <si>
    <t>(Multiple Items)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</si>
</sst>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5536" sheet="Sheet1"/>
  </cacheSource>
  <cacheFields count="9">
    <cacheField name="EPIC">
      <sharedItems containsBlank="1" containsMixedTypes="0" count="5">
        <s v="REX"/>
        <s v="BT.A"/>
        <s v="GSK"/>
        <m/>
        <s v="VOD"/>
      </sharedItems>
    </cacheField>
    <cacheField name="Date">
      <sharedItems containsDate="1" containsMixedTypes="1"/>
    </cacheField>
    <cacheField name="Type">
      <sharedItems containsBlank="1" containsMixedTypes="0" count="5">
        <s v="Normal"/>
        <s v="Special"/>
        <s v="Announced"/>
        <s v="Forecast"/>
        <m/>
      </sharedItems>
    </cacheField>
    <cacheField name="Div/share">
      <sharedItems containsMixedTypes="1" containsNumber="1"/>
    </cacheField>
    <cacheField name="Num shares">
      <sharedItems containsMixedTypes="1" containsNumber="1"/>
    </cacheField>
    <cacheField name="Total">
      <sharedItems containsMixedTypes="1" containsNumber="1"/>
    </cacheField>
    <cacheField name="Year">
      <sharedItems containsString="0" containsBlank="1" containsMixedTypes="0" containsNumber="1" containsInteger="1" count="12"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Qtr">
      <sharedItems containsString="0" containsBlank="1" containsMixedTypes="0" containsNumber="1" containsInteger="1" count="5">
        <n v="2"/>
        <n v="4"/>
        <n v="3"/>
        <n v="1"/>
        <m/>
      </sharedItems>
    </cacheField>
    <cacheField name="Month">
      <sharedItems containsString="0" containsBlank="1" containsMixedTypes="0" containsNumber="1" containsInteger="1" count="10">
        <n v="6"/>
        <n v="11"/>
        <n v="9"/>
        <n v="2"/>
        <n v="10"/>
        <n v="1"/>
        <n v="4"/>
        <n v="7"/>
        <n v="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L4:X15" firstHeaderRow="1" firstDataRow="2" firstDataCol="1" rowPageCount="2" colPageCount="1"/>
  <pivotFields count="9">
    <pivotField axis="axisPage" compact="0" outline="0" showAll="0">
      <items count="6">
        <item m="1" x="4"/>
        <item x="3"/>
        <item x="0"/>
        <item x="1"/>
        <item x="2"/>
        <item t="default"/>
      </items>
    </pivotField>
    <pivotField compact="0" outline="0" showAll="0"/>
    <pivotField axis="axisPage" compact="0" outline="0" showAll="0" defaultSubtotal="0">
      <items count="5">
        <item x="2"/>
        <item h="1" x="3"/>
        <item x="0"/>
        <item h="1" x="1"/>
        <item h="1" x="4"/>
      </items>
    </pivotField>
    <pivotField compact="0" outline="0" showAll="0"/>
    <pivotField compact="0" outline="0" showAll="0"/>
    <pivotField dataField="1" compact="0" outline="0" showAll="0"/>
    <pivotField axis="axisCol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axis="axisRow" compact="0" outline="0" showAll="0">
      <items count="11">
        <item x="5"/>
        <item x="3"/>
        <item x="6"/>
        <item x="8"/>
        <item x="0"/>
        <item x="7"/>
        <item x="2"/>
        <item x="4"/>
        <item x="1"/>
        <item x="9"/>
        <item t="default"/>
      </items>
    </pivotField>
  </pivotFields>
  <rowFields count="1">
    <field x="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6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2" hier="0"/>
    <pageField fld="0" hier="0"/>
  </pageFields>
  <dataFields count="1">
    <dataField name="Sum of Total" fld="5" baseField="8" baseItem="3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="90" zoomScaleNormal="90" zoomScalePageLayoutView="0" workbookViewId="0" topLeftCell="A1">
      <selection activeCell="K59" sqref="K59"/>
    </sheetView>
  </sheetViews>
  <sheetFormatPr defaultColWidth="9.140625" defaultRowHeight="15"/>
  <cols>
    <col min="1" max="1" width="6.8515625" style="0" customWidth="1"/>
    <col min="2" max="2" width="10.57421875" style="0" bestFit="1" customWidth="1"/>
    <col min="3" max="3" width="11.140625" style="0" bestFit="1" customWidth="1"/>
    <col min="4" max="4" width="12.7109375" style="0" customWidth="1"/>
    <col min="5" max="5" width="12.8515625" style="0" customWidth="1"/>
    <col min="7" max="7" width="7.28125" style="0" customWidth="1"/>
    <col min="8" max="8" width="5.7109375" style="0" customWidth="1"/>
    <col min="9" max="9" width="7.140625" style="0" customWidth="1"/>
    <col min="12" max="12" width="12.00390625" style="0" customWidth="1"/>
    <col min="13" max="13" width="17.7109375" style="0" customWidth="1"/>
    <col min="14" max="14" width="6.00390625" style="0" bestFit="1" customWidth="1"/>
    <col min="15" max="23" width="7.140625" style="0" bestFit="1" customWidth="1"/>
    <col min="24" max="25" width="11.28125" style="0" customWidth="1"/>
    <col min="26" max="26" width="2.00390625" style="0" customWidth="1"/>
    <col min="27" max="27" width="9.8515625" style="0" bestFit="1" customWidth="1"/>
    <col min="28" max="28" width="9.140625" style="0" customWidth="1"/>
    <col min="29" max="29" width="12.140625" style="0" bestFit="1" customWidth="1"/>
    <col min="30" max="30" width="11.28125" style="0" bestFit="1" customWidth="1"/>
  </cols>
  <sheetData>
    <row r="1" spans="1:13" ht="15">
      <c r="A1" t="s">
        <v>0</v>
      </c>
      <c r="B1" t="s">
        <v>1</v>
      </c>
      <c r="C1" t="s">
        <v>14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L1" s="2" t="s">
        <v>14</v>
      </c>
      <c r="M1" t="s">
        <v>19</v>
      </c>
    </row>
    <row r="2" spans="1:13" ht="15">
      <c r="A2" t="s">
        <v>12</v>
      </c>
      <c r="B2" s="1">
        <v>38139</v>
      </c>
      <c r="C2" s="1" t="s">
        <v>15</v>
      </c>
      <c r="D2">
        <v>9.58</v>
      </c>
      <c r="E2">
        <v>470</v>
      </c>
      <c r="F2">
        <f>E2*D2/100</f>
        <v>45.026</v>
      </c>
      <c r="G2">
        <f>YEAR(B2)</f>
        <v>2004</v>
      </c>
      <c r="H2">
        <f>CEILING(I2/3,1)</f>
        <v>2</v>
      </c>
      <c r="I2">
        <f>MONTH(B2)</f>
        <v>6</v>
      </c>
      <c r="L2" s="2" t="s">
        <v>0</v>
      </c>
      <c r="M2" t="s">
        <v>8</v>
      </c>
    </row>
    <row r="3" spans="1:9" ht="15">
      <c r="A3" t="s">
        <v>12</v>
      </c>
      <c r="B3" s="1">
        <v>38294</v>
      </c>
      <c r="C3" s="1" t="s">
        <v>15</v>
      </c>
      <c r="D3">
        <v>7.16</v>
      </c>
      <c r="E3">
        <v>470</v>
      </c>
      <c r="F3">
        <f>E3*D3/100</f>
        <v>33.652</v>
      </c>
      <c r="G3">
        <f>YEAR(B3)</f>
        <v>2004</v>
      </c>
      <c r="H3">
        <f>CEILING(I3/3,1)</f>
        <v>4</v>
      </c>
      <c r="I3">
        <f>MONTH(B3)</f>
        <v>11</v>
      </c>
    </row>
    <row r="4" spans="1:13" ht="15">
      <c r="A4" t="s">
        <v>12</v>
      </c>
      <c r="B4" s="1">
        <v>38509</v>
      </c>
      <c r="C4" s="1" t="s">
        <v>15</v>
      </c>
      <c r="D4">
        <v>10.09</v>
      </c>
      <c r="E4">
        <v>470</v>
      </c>
      <c r="F4">
        <f>E4*D4/100</f>
        <v>47.423</v>
      </c>
      <c r="G4">
        <f>YEAR(B4)</f>
        <v>2005</v>
      </c>
      <c r="H4">
        <f>CEILING(I4/3,1)</f>
        <v>2</v>
      </c>
      <c r="I4">
        <f>MONTH(B4)</f>
        <v>6</v>
      </c>
      <c r="L4" s="2" t="s">
        <v>10</v>
      </c>
      <c r="M4" s="2" t="s">
        <v>5</v>
      </c>
    </row>
    <row r="5" spans="1:24" ht="15">
      <c r="A5" t="s">
        <v>12</v>
      </c>
      <c r="B5" s="1">
        <v>38660</v>
      </c>
      <c r="C5" s="1" t="s">
        <v>15</v>
      </c>
      <c r="D5">
        <v>7.52</v>
      </c>
      <c r="E5">
        <v>470</v>
      </c>
      <c r="F5">
        <f>E5*D5/100</f>
        <v>35.343999999999994</v>
      </c>
      <c r="G5">
        <f>YEAR(B5)</f>
        <v>2005</v>
      </c>
      <c r="H5">
        <f>CEILING(I5/3,1)</f>
        <v>4</v>
      </c>
      <c r="I5">
        <f>MONTH(B5)</f>
        <v>11</v>
      </c>
      <c r="L5" s="2" t="s">
        <v>7</v>
      </c>
      <c r="M5">
        <v>2004</v>
      </c>
      <c r="N5">
        <v>2005</v>
      </c>
      <c r="O5">
        <v>2006</v>
      </c>
      <c r="P5">
        <v>2007</v>
      </c>
      <c r="Q5">
        <v>2008</v>
      </c>
      <c r="R5">
        <v>2009</v>
      </c>
      <c r="S5">
        <v>2010</v>
      </c>
      <c r="T5">
        <v>2011</v>
      </c>
      <c r="U5">
        <v>2012</v>
      </c>
      <c r="V5">
        <v>2013</v>
      </c>
      <c r="W5">
        <v>2014</v>
      </c>
      <c r="X5" t="s">
        <v>9</v>
      </c>
    </row>
    <row r="6" spans="1:24" ht="15">
      <c r="A6" t="s">
        <v>12</v>
      </c>
      <c r="B6" s="1">
        <v>38874</v>
      </c>
      <c r="C6" s="1" t="s">
        <v>15</v>
      </c>
      <c r="D6">
        <v>10.6</v>
      </c>
      <c r="E6">
        <v>470</v>
      </c>
      <c r="F6">
        <f>E6*D6/100</f>
        <v>49.82</v>
      </c>
      <c r="G6">
        <f>YEAR(B6)</f>
        <v>2006</v>
      </c>
      <c r="H6">
        <f>CEILING(I6/3,1)</f>
        <v>2</v>
      </c>
      <c r="I6">
        <f>MONTH(B6)</f>
        <v>6</v>
      </c>
      <c r="L6">
        <v>1</v>
      </c>
      <c r="M6" s="3"/>
      <c r="N6" s="3"/>
      <c r="O6" s="3"/>
      <c r="P6" s="3"/>
      <c r="Q6" s="3">
        <v>32.5</v>
      </c>
      <c r="R6" s="3">
        <v>35</v>
      </c>
      <c r="S6" s="3">
        <v>37.5</v>
      </c>
      <c r="T6" s="3">
        <v>40</v>
      </c>
      <c r="U6" s="3">
        <v>42.5</v>
      </c>
      <c r="V6" s="3">
        <v>45</v>
      </c>
      <c r="W6" s="3">
        <v>47.5</v>
      </c>
      <c r="X6" s="3">
        <v>280</v>
      </c>
    </row>
    <row r="7" spans="1:24" ht="15">
      <c r="A7" t="s">
        <v>11</v>
      </c>
      <c r="B7" s="1">
        <v>38972</v>
      </c>
      <c r="C7" s="1" t="s">
        <v>15</v>
      </c>
      <c r="D7">
        <v>7.6</v>
      </c>
      <c r="E7">
        <v>1500</v>
      </c>
      <c r="F7">
        <f>E7*D7/100</f>
        <v>114</v>
      </c>
      <c r="G7">
        <f>YEAR(B7)</f>
        <v>2006</v>
      </c>
      <c r="H7">
        <f>CEILING(I7/3,1)</f>
        <v>3</v>
      </c>
      <c r="I7">
        <f>MONTH(B7)</f>
        <v>9</v>
      </c>
      <c r="L7">
        <v>2</v>
      </c>
      <c r="M7" s="3"/>
      <c r="N7" s="3"/>
      <c r="O7" s="3"/>
      <c r="P7" s="3">
        <v>76.49999999999999</v>
      </c>
      <c r="Q7" s="3">
        <v>81.00000000000001</v>
      </c>
      <c r="R7" s="3">
        <v>81.00000000000001</v>
      </c>
      <c r="S7" s="3">
        <v>34.50000000000001</v>
      </c>
      <c r="T7" s="3">
        <v>36</v>
      </c>
      <c r="U7" s="3">
        <v>39</v>
      </c>
      <c r="V7" s="3">
        <v>45</v>
      </c>
      <c r="W7" s="3">
        <v>51</v>
      </c>
      <c r="X7" s="3">
        <v>444</v>
      </c>
    </row>
    <row r="8" spans="1:24" ht="15">
      <c r="A8" t="s">
        <v>12</v>
      </c>
      <c r="B8" s="1">
        <v>39024</v>
      </c>
      <c r="C8" s="1" t="s">
        <v>15</v>
      </c>
      <c r="D8">
        <v>7.87</v>
      </c>
      <c r="E8">
        <v>470</v>
      </c>
      <c r="F8">
        <f>E8*D8/100</f>
        <v>36.989000000000004</v>
      </c>
      <c r="G8">
        <f>YEAR(B8)</f>
        <v>2006</v>
      </c>
      <c r="H8">
        <f>CEILING(I8/3,1)</f>
        <v>4</v>
      </c>
      <c r="I8">
        <f>MONTH(B8)</f>
        <v>11</v>
      </c>
      <c r="L8">
        <v>4</v>
      </c>
      <c r="M8" s="3"/>
      <c r="N8" s="3"/>
      <c r="O8" s="3"/>
      <c r="P8" s="3"/>
      <c r="Q8" s="3">
        <v>40</v>
      </c>
      <c r="R8" s="3">
        <v>42.5</v>
      </c>
      <c r="S8" s="3">
        <v>45</v>
      </c>
      <c r="T8" s="3">
        <v>47.5</v>
      </c>
      <c r="U8" s="3">
        <v>65</v>
      </c>
      <c r="V8" s="3">
        <v>55</v>
      </c>
      <c r="W8" s="3">
        <v>57.5</v>
      </c>
      <c r="X8" s="3">
        <v>352.5</v>
      </c>
    </row>
    <row r="9" spans="1:24" ht="15">
      <c r="A9" t="s">
        <v>11</v>
      </c>
      <c r="B9" s="1">
        <v>39126</v>
      </c>
      <c r="C9" s="1" t="s">
        <v>15</v>
      </c>
      <c r="D9">
        <v>5.1</v>
      </c>
      <c r="E9">
        <v>1500</v>
      </c>
      <c r="F9">
        <f>E9*D9/100</f>
        <v>76.49999999999999</v>
      </c>
      <c r="G9">
        <f>YEAR(B9)</f>
        <v>2007</v>
      </c>
      <c r="H9">
        <f>CEILING(I9/3,1)</f>
        <v>1</v>
      </c>
      <c r="I9">
        <f>MONTH(B9)</f>
        <v>2</v>
      </c>
      <c r="L9">
        <v>5</v>
      </c>
      <c r="M9" s="3"/>
      <c r="N9" s="3"/>
      <c r="O9" s="3"/>
      <c r="P9" s="3"/>
      <c r="Q9" s="3"/>
      <c r="R9" s="3"/>
      <c r="S9" s="3"/>
      <c r="T9" s="3"/>
      <c r="U9" s="3"/>
      <c r="V9" s="3">
        <v>115.05599999999998</v>
      </c>
      <c r="W9" s="3"/>
      <c r="X9" s="3">
        <v>115.05599999999998</v>
      </c>
    </row>
    <row r="10" spans="1:24" ht="15">
      <c r="A10" t="s">
        <v>12</v>
      </c>
      <c r="B10" s="1">
        <v>39239</v>
      </c>
      <c r="C10" s="1" t="s">
        <v>15</v>
      </c>
      <c r="D10">
        <v>11.1</v>
      </c>
      <c r="E10">
        <v>470</v>
      </c>
      <c r="F10">
        <f>E10*D10/100</f>
        <v>52.17</v>
      </c>
      <c r="G10">
        <f>YEAR(B10)</f>
        <v>2007</v>
      </c>
      <c r="H10">
        <f>CEILING(I10/3,1)</f>
        <v>2</v>
      </c>
      <c r="I10">
        <f>MONTH(B10)</f>
        <v>6</v>
      </c>
      <c r="L10">
        <v>6</v>
      </c>
      <c r="M10" s="3">
        <v>45.026</v>
      </c>
      <c r="N10" s="3">
        <v>47.423</v>
      </c>
      <c r="O10" s="3">
        <v>49.82</v>
      </c>
      <c r="P10" s="3">
        <v>52.17</v>
      </c>
      <c r="Q10" s="3">
        <v>54.99</v>
      </c>
      <c r="R10" s="3"/>
      <c r="S10" s="3">
        <v>100.32</v>
      </c>
      <c r="T10" s="3">
        <v>100.32</v>
      </c>
      <c r="U10" s="3"/>
      <c r="V10" s="3"/>
      <c r="W10" s="3">
        <v>131.976</v>
      </c>
      <c r="X10" s="3">
        <v>582.0450000000001</v>
      </c>
    </row>
    <row r="11" spans="1:24" ht="15">
      <c r="A11" t="s">
        <v>11</v>
      </c>
      <c r="B11" s="1">
        <v>39342</v>
      </c>
      <c r="C11" s="1" t="s">
        <v>15</v>
      </c>
      <c r="D11">
        <v>10</v>
      </c>
      <c r="E11">
        <v>1500</v>
      </c>
      <c r="F11">
        <f>E11*D11/100</f>
        <v>150</v>
      </c>
      <c r="G11">
        <f>YEAR(B11)</f>
        <v>2007</v>
      </c>
      <c r="H11">
        <f>CEILING(I11/3,1)</f>
        <v>3</v>
      </c>
      <c r="I11">
        <f>MONTH(B11)</f>
        <v>9</v>
      </c>
      <c r="L11">
        <v>7</v>
      </c>
      <c r="M11" s="3"/>
      <c r="N11" s="3"/>
      <c r="O11" s="3"/>
      <c r="P11" s="3"/>
      <c r="Q11" s="3">
        <v>32.5</v>
      </c>
      <c r="R11" s="3">
        <v>148.16</v>
      </c>
      <c r="S11" s="3">
        <v>37.5</v>
      </c>
      <c r="T11" s="3">
        <v>40</v>
      </c>
      <c r="U11" s="3">
        <v>42.5</v>
      </c>
      <c r="V11" s="3">
        <v>45</v>
      </c>
      <c r="W11" s="3">
        <v>47.5</v>
      </c>
      <c r="X11" s="3">
        <v>393.15999999999997</v>
      </c>
    </row>
    <row r="12" spans="1:24" ht="15">
      <c r="A12" t="s">
        <v>13</v>
      </c>
      <c r="B12" s="1">
        <v>39366</v>
      </c>
      <c r="C12" s="1" t="s">
        <v>15</v>
      </c>
      <c r="D12">
        <v>12</v>
      </c>
      <c r="E12">
        <v>250</v>
      </c>
      <c r="F12">
        <f>E12*D12/100</f>
        <v>30</v>
      </c>
      <c r="G12">
        <f>YEAR(B12)</f>
        <v>2007</v>
      </c>
      <c r="H12">
        <f>CEILING(I12/3,1)</f>
        <v>4</v>
      </c>
      <c r="I12">
        <f>MONTH(B12)</f>
        <v>10</v>
      </c>
      <c r="L12">
        <v>9</v>
      </c>
      <c r="M12" s="3"/>
      <c r="N12" s="3"/>
      <c r="O12" s="3">
        <v>114</v>
      </c>
      <c r="P12" s="3">
        <v>150</v>
      </c>
      <c r="Q12" s="3">
        <v>156</v>
      </c>
      <c r="R12" s="3">
        <v>16.499999999999996</v>
      </c>
      <c r="S12" s="3">
        <v>69.00000000000001</v>
      </c>
      <c r="T12" s="3">
        <v>75</v>
      </c>
      <c r="U12" s="3">
        <v>148.2</v>
      </c>
      <c r="V12" s="3">
        <v>274.296</v>
      </c>
      <c r="W12" s="3"/>
      <c r="X12" s="3">
        <v>1002.9960000000001</v>
      </c>
    </row>
    <row r="13" spans="1:24" ht="15">
      <c r="A13" t="s">
        <v>12</v>
      </c>
      <c r="B13" s="1">
        <v>39392</v>
      </c>
      <c r="C13" s="1" t="s">
        <v>15</v>
      </c>
      <c r="D13">
        <v>8.3</v>
      </c>
      <c r="E13">
        <v>469.99999999999994</v>
      </c>
      <c r="F13">
        <f>E13*D13/100</f>
        <v>39.01</v>
      </c>
      <c r="G13">
        <f>YEAR(B13)</f>
        <v>2007</v>
      </c>
      <c r="H13">
        <f>CEILING(I13/3,1)</f>
        <v>4</v>
      </c>
      <c r="I13">
        <f>MONTH(B13)</f>
        <v>11</v>
      </c>
      <c r="L13">
        <v>10</v>
      </c>
      <c r="M13" s="3"/>
      <c r="N13" s="3"/>
      <c r="O13" s="3"/>
      <c r="P13" s="3">
        <v>30</v>
      </c>
      <c r="Q13" s="3">
        <v>32.5</v>
      </c>
      <c r="R13" s="3">
        <v>35</v>
      </c>
      <c r="S13" s="3">
        <v>87.66</v>
      </c>
      <c r="T13" s="3">
        <v>98.938</v>
      </c>
      <c r="U13" s="3">
        <v>42.5</v>
      </c>
      <c r="V13" s="3">
        <v>45</v>
      </c>
      <c r="W13" s="3"/>
      <c r="X13" s="3">
        <v>371.598</v>
      </c>
    </row>
    <row r="14" spans="1:24" ht="15">
      <c r="A14" t="s">
        <v>13</v>
      </c>
      <c r="B14" s="1">
        <v>39457</v>
      </c>
      <c r="C14" s="1" t="s">
        <v>15</v>
      </c>
      <c r="D14">
        <v>13</v>
      </c>
      <c r="E14">
        <v>250</v>
      </c>
      <c r="F14">
        <f>E14*D14/100</f>
        <v>32.5</v>
      </c>
      <c r="G14">
        <f>YEAR(B14)</f>
        <v>2008</v>
      </c>
      <c r="H14">
        <f>CEILING(I14/3,1)</f>
        <v>1</v>
      </c>
      <c r="I14">
        <f>MONTH(B14)</f>
        <v>1</v>
      </c>
      <c r="L14">
        <v>11</v>
      </c>
      <c r="M14" s="3">
        <v>33.652</v>
      </c>
      <c r="N14" s="3">
        <v>35.343999999999994</v>
      </c>
      <c r="O14" s="3">
        <v>36.989000000000004</v>
      </c>
      <c r="P14" s="3">
        <v>39.01</v>
      </c>
      <c r="Q14" s="3">
        <v>40.89</v>
      </c>
      <c r="R14" s="3"/>
      <c r="S14" s="3"/>
      <c r="T14" s="3"/>
      <c r="U14" s="3"/>
      <c r="V14" s="3"/>
      <c r="W14" s="3"/>
      <c r="X14" s="3">
        <v>185.885</v>
      </c>
    </row>
    <row r="15" spans="1:24" ht="15">
      <c r="A15" t="s">
        <v>11</v>
      </c>
      <c r="B15" s="1">
        <v>39489</v>
      </c>
      <c r="C15" s="1" t="s">
        <v>15</v>
      </c>
      <c r="D15">
        <v>5.4</v>
      </c>
      <c r="E15">
        <v>1500</v>
      </c>
      <c r="F15">
        <f>E15*D15/100</f>
        <v>81.00000000000001</v>
      </c>
      <c r="G15">
        <f>YEAR(B15)</f>
        <v>2008</v>
      </c>
      <c r="H15">
        <f>CEILING(I15/3,1)</f>
        <v>1</v>
      </c>
      <c r="I15">
        <f>MONTH(B15)</f>
        <v>2</v>
      </c>
      <c r="L15" t="s">
        <v>9</v>
      </c>
      <c r="M15" s="3">
        <v>78.678</v>
      </c>
      <c r="N15" s="3">
        <v>82.767</v>
      </c>
      <c r="O15" s="3">
        <v>200.809</v>
      </c>
      <c r="P15" s="3">
        <v>347.67999999999995</v>
      </c>
      <c r="Q15" s="3">
        <v>470.38</v>
      </c>
      <c r="R15" s="3">
        <v>358.15999999999997</v>
      </c>
      <c r="S15" s="3">
        <v>411.48</v>
      </c>
      <c r="T15" s="3">
        <v>437.758</v>
      </c>
      <c r="U15" s="3">
        <v>379.7</v>
      </c>
      <c r="V15" s="3">
        <v>624.352</v>
      </c>
      <c r="W15" s="3">
        <v>335.476</v>
      </c>
      <c r="X15" s="3">
        <v>3727.24</v>
      </c>
    </row>
    <row r="16" spans="1:9" ht="15">
      <c r="A16" t="s">
        <v>13</v>
      </c>
      <c r="B16" s="1">
        <v>39548</v>
      </c>
      <c r="C16" s="1" t="s">
        <v>15</v>
      </c>
      <c r="D16">
        <v>16</v>
      </c>
      <c r="E16">
        <v>250</v>
      </c>
      <c r="F16">
        <f>E16*D16/100</f>
        <v>40</v>
      </c>
      <c r="G16">
        <f>YEAR(B16)</f>
        <v>2008</v>
      </c>
      <c r="H16">
        <f>CEILING(I16/3,1)</f>
        <v>2</v>
      </c>
      <c r="I16">
        <f>MONTH(B16)</f>
        <v>4</v>
      </c>
    </row>
    <row r="17" spans="1:9" ht="15">
      <c r="A17" t="s">
        <v>12</v>
      </c>
      <c r="B17" s="1">
        <v>39602</v>
      </c>
      <c r="C17" s="1" t="s">
        <v>15</v>
      </c>
      <c r="D17">
        <v>11.7</v>
      </c>
      <c r="E17">
        <v>470.00000000000006</v>
      </c>
      <c r="F17">
        <f>E17*D17/100</f>
        <v>54.99</v>
      </c>
      <c r="G17">
        <f>YEAR(B17)</f>
        <v>2008</v>
      </c>
      <c r="H17">
        <f>CEILING(I17/3,1)</f>
        <v>2</v>
      </c>
      <c r="I17">
        <f>MONTH(B17)</f>
        <v>6</v>
      </c>
    </row>
    <row r="18" spans="1:9" ht="15">
      <c r="A18" t="s">
        <v>13</v>
      </c>
      <c r="B18" s="1">
        <v>39639</v>
      </c>
      <c r="C18" s="1" t="s">
        <v>15</v>
      </c>
      <c r="D18">
        <v>13</v>
      </c>
      <c r="E18">
        <v>250</v>
      </c>
      <c r="F18">
        <f>E18*D18/100</f>
        <v>32.5</v>
      </c>
      <c r="G18">
        <f>YEAR(B18)</f>
        <v>2008</v>
      </c>
      <c r="H18">
        <f>CEILING(I18/3,1)</f>
        <v>3</v>
      </c>
      <c r="I18">
        <f>MONTH(B18)</f>
        <v>7</v>
      </c>
    </row>
    <row r="19" spans="1:9" ht="15">
      <c r="A19" t="s">
        <v>11</v>
      </c>
      <c r="B19" s="1">
        <v>39706</v>
      </c>
      <c r="C19" s="1" t="s">
        <v>15</v>
      </c>
      <c r="D19">
        <v>10.4</v>
      </c>
      <c r="E19">
        <v>1500</v>
      </c>
      <c r="F19">
        <f>E19*D19/100</f>
        <v>156</v>
      </c>
      <c r="G19">
        <f>YEAR(B19)</f>
        <v>2008</v>
      </c>
      <c r="H19">
        <f>CEILING(I19/3,1)</f>
        <v>3</v>
      </c>
      <c r="I19">
        <f>MONTH(B19)</f>
        <v>9</v>
      </c>
    </row>
    <row r="20" spans="1:9" ht="15">
      <c r="A20" t="s">
        <v>13</v>
      </c>
      <c r="B20" s="1">
        <v>39730</v>
      </c>
      <c r="C20" s="1" t="s">
        <v>15</v>
      </c>
      <c r="D20">
        <v>13</v>
      </c>
      <c r="E20">
        <v>250</v>
      </c>
      <c r="F20">
        <f>E20*D20/100</f>
        <v>32.5</v>
      </c>
      <c r="G20">
        <f>YEAR(B20)</f>
        <v>2008</v>
      </c>
      <c r="H20">
        <f>CEILING(I20/3,1)</f>
        <v>4</v>
      </c>
      <c r="I20">
        <f>MONTH(B20)</f>
        <v>10</v>
      </c>
    </row>
    <row r="21" spans="1:9" ht="15">
      <c r="A21" t="s">
        <v>12</v>
      </c>
      <c r="B21" s="1">
        <v>39756</v>
      </c>
      <c r="C21" s="1" t="s">
        <v>15</v>
      </c>
      <c r="D21">
        <v>8.7</v>
      </c>
      <c r="E21">
        <v>470.00000000000006</v>
      </c>
      <c r="F21">
        <f>E21*D21/100</f>
        <v>40.89</v>
      </c>
      <c r="G21">
        <f>YEAR(B21)</f>
        <v>2008</v>
      </c>
      <c r="H21">
        <f>CEILING(I21/3,1)</f>
        <v>4</v>
      </c>
      <c r="I21">
        <f>MONTH(B21)</f>
        <v>11</v>
      </c>
    </row>
    <row r="22" spans="1:9" ht="15">
      <c r="A22" t="s">
        <v>13</v>
      </c>
      <c r="B22" s="1">
        <v>39821</v>
      </c>
      <c r="C22" s="1" t="s">
        <v>15</v>
      </c>
      <c r="D22">
        <v>14</v>
      </c>
      <c r="E22">
        <v>250</v>
      </c>
      <c r="F22">
        <f>E22*D22/100</f>
        <v>35</v>
      </c>
      <c r="G22">
        <f>YEAR(B22)</f>
        <v>2009</v>
      </c>
      <c r="H22">
        <f>CEILING(I22/3,1)</f>
        <v>1</v>
      </c>
      <c r="I22">
        <f>MONTH(B22)</f>
        <v>1</v>
      </c>
    </row>
    <row r="23" spans="1:9" ht="15">
      <c r="A23" t="s">
        <v>11</v>
      </c>
      <c r="B23" s="1">
        <v>39853</v>
      </c>
      <c r="C23" s="1" t="s">
        <v>15</v>
      </c>
      <c r="D23">
        <v>5.4</v>
      </c>
      <c r="E23">
        <v>1500</v>
      </c>
      <c r="F23">
        <f>E23*D23/100</f>
        <v>81.00000000000001</v>
      </c>
      <c r="G23">
        <f>YEAR(B23)</f>
        <v>2009</v>
      </c>
      <c r="H23">
        <f>CEILING(I23/3,1)</f>
        <v>1</v>
      </c>
      <c r="I23">
        <f>MONTH(B23)</f>
        <v>2</v>
      </c>
    </row>
    <row r="24" spans="1:9" ht="15">
      <c r="A24" t="s">
        <v>13</v>
      </c>
      <c r="B24" s="1">
        <v>39912</v>
      </c>
      <c r="C24" s="1" t="s">
        <v>15</v>
      </c>
      <c r="D24">
        <v>17</v>
      </c>
      <c r="E24">
        <v>250</v>
      </c>
      <c r="F24">
        <f>E24*D24/100</f>
        <v>42.5</v>
      </c>
      <c r="G24">
        <f>YEAR(B24)</f>
        <v>2009</v>
      </c>
      <c r="H24">
        <f>CEILING(I24/3,1)</f>
        <v>2</v>
      </c>
      <c r="I24">
        <f>MONTH(B24)</f>
        <v>4</v>
      </c>
    </row>
    <row r="25" spans="1:9" ht="15">
      <c r="A25" t="s">
        <v>12</v>
      </c>
      <c r="B25" s="1">
        <v>39996</v>
      </c>
      <c r="C25" s="1" t="s">
        <v>15</v>
      </c>
      <c r="D25">
        <v>12.3</v>
      </c>
      <c r="E25">
        <v>920</v>
      </c>
      <c r="F25">
        <f>E25*D25/100</f>
        <v>113.16</v>
      </c>
      <c r="G25">
        <f>YEAR(B25)</f>
        <v>2009</v>
      </c>
      <c r="H25">
        <f>CEILING(I25/3,1)</f>
        <v>3</v>
      </c>
      <c r="I25">
        <f>MONTH(B25)</f>
        <v>7</v>
      </c>
    </row>
    <row r="26" spans="1:9" ht="15">
      <c r="A26" t="s">
        <v>13</v>
      </c>
      <c r="B26" s="1">
        <v>40003</v>
      </c>
      <c r="C26" s="1" t="s">
        <v>15</v>
      </c>
      <c r="D26">
        <v>14</v>
      </c>
      <c r="E26">
        <v>250</v>
      </c>
      <c r="F26">
        <f>E26*D26/100</f>
        <v>35</v>
      </c>
      <c r="G26">
        <f>YEAR(B26)</f>
        <v>2009</v>
      </c>
      <c r="H26">
        <f>CEILING(I26/3,1)</f>
        <v>3</v>
      </c>
      <c r="I26">
        <f>MONTH(B26)</f>
        <v>7</v>
      </c>
    </row>
    <row r="27" spans="1:9" ht="15">
      <c r="A27" t="s">
        <v>11</v>
      </c>
      <c r="B27" s="1">
        <v>40063</v>
      </c>
      <c r="C27" s="1" t="s">
        <v>15</v>
      </c>
      <c r="D27">
        <v>1.1</v>
      </c>
      <c r="E27">
        <v>1499.9999999999998</v>
      </c>
      <c r="F27">
        <f>E27*D27/100</f>
        <v>16.499999999999996</v>
      </c>
      <c r="G27">
        <f>YEAR(B27)</f>
        <v>2009</v>
      </c>
      <c r="H27">
        <f>CEILING(I27/3,1)</f>
        <v>3</v>
      </c>
      <c r="I27">
        <f>MONTH(B27)</f>
        <v>9</v>
      </c>
    </row>
    <row r="28" spans="1:9" ht="15">
      <c r="A28" t="s">
        <v>13</v>
      </c>
      <c r="B28" s="1">
        <v>40094</v>
      </c>
      <c r="C28" s="1" t="s">
        <v>15</v>
      </c>
      <c r="D28">
        <v>14</v>
      </c>
      <c r="E28">
        <v>250</v>
      </c>
      <c r="F28">
        <f>E28*D28/100</f>
        <v>35</v>
      </c>
      <c r="G28">
        <f>YEAR(B28)</f>
        <v>2009</v>
      </c>
      <c r="H28">
        <f>CEILING(I28/3,1)</f>
        <v>4</v>
      </c>
      <c r="I28">
        <f>MONTH(B28)</f>
        <v>10</v>
      </c>
    </row>
    <row r="29" spans="1:9" ht="15">
      <c r="A29" t="s">
        <v>13</v>
      </c>
      <c r="B29" s="1">
        <v>40185</v>
      </c>
      <c r="C29" s="1" t="s">
        <v>15</v>
      </c>
      <c r="D29">
        <v>15</v>
      </c>
      <c r="E29">
        <v>250</v>
      </c>
      <c r="F29">
        <f>E29*D29/100</f>
        <v>37.5</v>
      </c>
      <c r="G29">
        <f>YEAR(B29)</f>
        <v>2010</v>
      </c>
      <c r="H29">
        <f>CEILING(I29/3,1)</f>
        <v>1</v>
      </c>
      <c r="I29">
        <f>MONTH(B29)</f>
        <v>1</v>
      </c>
    </row>
    <row r="30" spans="1:9" ht="15">
      <c r="A30" t="s">
        <v>11</v>
      </c>
      <c r="B30" s="1">
        <v>40217</v>
      </c>
      <c r="C30" s="1" t="s">
        <v>15</v>
      </c>
      <c r="D30">
        <v>2.3</v>
      </c>
      <c r="E30">
        <v>1500.0000000000002</v>
      </c>
      <c r="F30">
        <f>E30*D30/100</f>
        <v>34.50000000000001</v>
      </c>
      <c r="G30">
        <f>YEAR(B30)</f>
        <v>2010</v>
      </c>
      <c r="H30">
        <f>CEILING(I30/3,1)</f>
        <v>1</v>
      </c>
      <c r="I30">
        <f>MONTH(B30)</f>
        <v>2</v>
      </c>
    </row>
    <row r="31" spans="1:9" ht="15">
      <c r="A31" t="s">
        <v>13</v>
      </c>
      <c r="B31" s="1">
        <v>40276</v>
      </c>
      <c r="C31" s="1" t="s">
        <v>15</v>
      </c>
      <c r="D31">
        <v>18</v>
      </c>
      <c r="E31">
        <v>250</v>
      </c>
      <c r="F31">
        <f>E31*D31/100</f>
        <v>45</v>
      </c>
      <c r="G31">
        <f>YEAR(B31)</f>
        <v>2010</v>
      </c>
      <c r="H31">
        <f>CEILING(I31/3,1)</f>
        <v>2</v>
      </c>
      <c r="I31">
        <f>MONTH(B31)</f>
        <v>4</v>
      </c>
    </row>
    <row r="32" spans="1:9" ht="15">
      <c r="A32" t="s">
        <v>12</v>
      </c>
      <c r="B32" s="1">
        <v>40332</v>
      </c>
      <c r="C32" s="1" t="s">
        <v>15</v>
      </c>
      <c r="D32">
        <v>8</v>
      </c>
      <c r="E32">
        <v>1254</v>
      </c>
      <c r="F32">
        <f>E32*D32/100</f>
        <v>100.32</v>
      </c>
      <c r="G32">
        <f>YEAR(B32)</f>
        <v>2010</v>
      </c>
      <c r="H32">
        <f>CEILING(I32/3,1)</f>
        <v>2</v>
      </c>
      <c r="I32">
        <f>MONTH(B32)</f>
        <v>6</v>
      </c>
    </row>
    <row r="33" spans="1:9" ht="15">
      <c r="A33" t="s">
        <v>13</v>
      </c>
      <c r="B33" s="1">
        <v>40367</v>
      </c>
      <c r="C33" s="1" t="s">
        <v>15</v>
      </c>
      <c r="D33">
        <v>15</v>
      </c>
      <c r="E33">
        <v>250</v>
      </c>
      <c r="F33">
        <f>E33*D33/100</f>
        <v>37.5</v>
      </c>
      <c r="G33">
        <f>YEAR(B33)</f>
        <v>2010</v>
      </c>
      <c r="H33">
        <f>CEILING(I33/3,1)</f>
        <v>3</v>
      </c>
      <c r="I33">
        <f>MONTH(B33)</f>
        <v>7</v>
      </c>
    </row>
    <row r="34" spans="1:9" ht="15">
      <c r="A34" t="s">
        <v>11</v>
      </c>
      <c r="B34" s="1">
        <v>40427</v>
      </c>
      <c r="C34" s="1" t="s">
        <v>15</v>
      </c>
      <c r="D34">
        <v>4.6</v>
      </c>
      <c r="E34">
        <v>1500.0000000000002</v>
      </c>
      <c r="F34">
        <f>E34*D34/100</f>
        <v>69.00000000000001</v>
      </c>
      <c r="G34">
        <f>YEAR(B34)</f>
        <v>2010</v>
      </c>
      <c r="H34">
        <f>CEILING(I34/3,1)</f>
        <v>3</v>
      </c>
      <c r="I34">
        <f>MONTH(B34)</f>
        <v>9</v>
      </c>
    </row>
    <row r="35" spans="1:9" ht="15">
      <c r="A35" t="s">
        <v>12</v>
      </c>
      <c r="B35" s="1">
        <v>40456</v>
      </c>
      <c r="C35" s="1" t="s">
        <v>15</v>
      </c>
      <c r="D35">
        <v>4</v>
      </c>
      <c r="E35">
        <v>1254</v>
      </c>
      <c r="F35">
        <f>E35*D35/100</f>
        <v>50.16</v>
      </c>
      <c r="G35">
        <f>YEAR(B35)</f>
        <v>2010</v>
      </c>
      <c r="H35">
        <f>CEILING(I35/3,1)</f>
        <v>4</v>
      </c>
      <c r="I35">
        <f>MONTH(B35)</f>
        <v>10</v>
      </c>
    </row>
    <row r="36" spans="1:9" ht="15">
      <c r="A36" t="s">
        <v>13</v>
      </c>
      <c r="B36" s="1">
        <v>40458</v>
      </c>
      <c r="C36" s="1" t="s">
        <v>15</v>
      </c>
      <c r="D36">
        <v>15</v>
      </c>
      <c r="E36">
        <v>250</v>
      </c>
      <c r="F36">
        <f>E36*D36/100</f>
        <v>37.5</v>
      </c>
      <c r="G36">
        <f>YEAR(B36)</f>
        <v>2010</v>
      </c>
      <c r="H36">
        <f>CEILING(I36/3,1)</f>
        <v>4</v>
      </c>
      <c r="I36">
        <f>MONTH(B36)</f>
        <v>10</v>
      </c>
    </row>
    <row r="37" spans="1:9" ht="15">
      <c r="A37" t="s">
        <v>13</v>
      </c>
      <c r="B37" s="1">
        <v>40549</v>
      </c>
      <c r="C37" s="1" t="s">
        <v>15</v>
      </c>
      <c r="D37">
        <v>16</v>
      </c>
      <c r="E37">
        <v>250</v>
      </c>
      <c r="F37">
        <f>E37*D37/100</f>
        <v>40</v>
      </c>
      <c r="G37">
        <f>YEAR(B37)</f>
        <v>2011</v>
      </c>
      <c r="H37">
        <f>CEILING(I37/3,1)</f>
        <v>1</v>
      </c>
      <c r="I37">
        <f>MONTH(B37)</f>
        <v>1</v>
      </c>
    </row>
    <row r="38" spans="1:9" ht="15">
      <c r="A38" t="s">
        <v>11</v>
      </c>
      <c r="B38" s="1">
        <v>40581</v>
      </c>
      <c r="C38" s="1" t="s">
        <v>15</v>
      </c>
      <c r="D38">
        <v>2.4</v>
      </c>
      <c r="E38">
        <v>1500</v>
      </c>
      <c r="F38">
        <f>E38*D38/100</f>
        <v>36</v>
      </c>
      <c r="G38">
        <f>YEAR(B38)</f>
        <v>2011</v>
      </c>
      <c r="H38">
        <f>CEILING(I38/3,1)</f>
        <v>1</v>
      </c>
      <c r="I38">
        <f>MONTH(B38)</f>
        <v>2</v>
      </c>
    </row>
    <row r="39" spans="1:9" ht="15">
      <c r="A39" t="s">
        <v>13</v>
      </c>
      <c r="B39" s="1">
        <v>40640</v>
      </c>
      <c r="C39" s="1" t="s">
        <v>15</v>
      </c>
      <c r="D39">
        <v>19</v>
      </c>
      <c r="E39">
        <v>250</v>
      </c>
      <c r="F39">
        <f>E39*D39/100</f>
        <v>47.5</v>
      </c>
      <c r="G39">
        <f>YEAR(B39)</f>
        <v>2011</v>
      </c>
      <c r="H39">
        <f>CEILING(I39/3,1)</f>
        <v>2</v>
      </c>
      <c r="I39">
        <f>MONTH(B39)</f>
        <v>4</v>
      </c>
    </row>
    <row r="40" spans="1:9" ht="15">
      <c r="A40" t="s">
        <v>12</v>
      </c>
      <c r="B40" s="1">
        <v>40701</v>
      </c>
      <c r="C40" s="1" t="s">
        <v>15</v>
      </c>
      <c r="D40">
        <v>8</v>
      </c>
      <c r="E40">
        <v>1254</v>
      </c>
      <c r="F40">
        <f>E40*D40/100</f>
        <v>100.32</v>
      </c>
      <c r="G40">
        <f>YEAR(B40)</f>
        <v>2011</v>
      </c>
      <c r="H40">
        <f>CEILING(I40/3,1)</f>
        <v>2</v>
      </c>
      <c r="I40">
        <f>MONTH(B40)</f>
        <v>6</v>
      </c>
    </row>
    <row r="41" spans="1:9" ht="15">
      <c r="A41" t="s">
        <v>13</v>
      </c>
      <c r="B41" s="1">
        <v>40731</v>
      </c>
      <c r="C41" s="1" t="s">
        <v>15</v>
      </c>
      <c r="D41">
        <v>16</v>
      </c>
      <c r="E41">
        <v>250</v>
      </c>
      <c r="F41">
        <f>E41*D41/100</f>
        <v>40</v>
      </c>
      <c r="G41">
        <f>YEAR(B41)</f>
        <v>2011</v>
      </c>
      <c r="H41">
        <f>CEILING(I41/3,1)</f>
        <v>3</v>
      </c>
      <c r="I41">
        <f>MONTH(B41)</f>
        <v>7</v>
      </c>
    </row>
    <row r="42" spans="1:9" ht="15">
      <c r="A42" t="s">
        <v>11</v>
      </c>
      <c r="B42" s="1">
        <v>40791</v>
      </c>
      <c r="C42" s="1" t="s">
        <v>15</v>
      </c>
      <c r="D42">
        <v>5</v>
      </c>
      <c r="E42">
        <v>1500</v>
      </c>
      <c r="F42">
        <f>E42*D42/100</f>
        <v>75</v>
      </c>
      <c r="G42">
        <f>YEAR(B42)</f>
        <v>2011</v>
      </c>
      <c r="H42">
        <f>CEILING(I42/3,1)</f>
        <v>3</v>
      </c>
      <c r="I42">
        <f>MONTH(B42)</f>
        <v>9</v>
      </c>
    </row>
    <row r="43" spans="1:9" ht="15">
      <c r="A43" t="s">
        <v>12</v>
      </c>
      <c r="B43" s="1">
        <v>40820</v>
      </c>
      <c r="C43" s="1" t="s">
        <v>15</v>
      </c>
      <c r="D43">
        <v>4.7</v>
      </c>
      <c r="E43">
        <v>1254</v>
      </c>
      <c r="F43">
        <f>E43*D43/100</f>
        <v>58.938</v>
      </c>
      <c r="G43">
        <f>YEAR(B43)</f>
        <v>2011</v>
      </c>
      <c r="H43">
        <f>CEILING(I43/3,1)</f>
        <v>4</v>
      </c>
      <c r="I43">
        <f>MONTH(B43)</f>
        <v>10</v>
      </c>
    </row>
    <row r="44" spans="1:9" ht="15">
      <c r="A44" t="s">
        <v>13</v>
      </c>
      <c r="B44" s="1">
        <v>40822</v>
      </c>
      <c r="C44" s="1" t="s">
        <v>15</v>
      </c>
      <c r="D44">
        <v>16</v>
      </c>
      <c r="E44">
        <v>250</v>
      </c>
      <c r="F44">
        <f>E44*D44/100</f>
        <v>40</v>
      </c>
      <c r="G44">
        <f>YEAR(B44)</f>
        <v>2011</v>
      </c>
      <c r="H44">
        <f>CEILING(I44/3,1)</f>
        <v>4</v>
      </c>
      <c r="I44">
        <f>MONTH(B44)</f>
        <v>10</v>
      </c>
    </row>
    <row r="45" spans="1:9" ht="15">
      <c r="A45" t="s">
        <v>13</v>
      </c>
      <c r="B45" s="1">
        <v>40913</v>
      </c>
      <c r="C45" s="1" t="s">
        <v>15</v>
      </c>
      <c r="D45">
        <v>17</v>
      </c>
      <c r="E45">
        <v>250</v>
      </c>
      <c r="F45">
        <f>E45*D45/100</f>
        <v>42.5</v>
      </c>
      <c r="G45">
        <f>YEAR(B45)</f>
        <v>2012</v>
      </c>
      <c r="H45">
        <f>CEILING(I45/3,1)</f>
        <v>1</v>
      </c>
      <c r="I45">
        <f>MONTH(B45)</f>
        <v>1</v>
      </c>
    </row>
    <row r="46" spans="1:9" ht="15">
      <c r="A46" t="s">
        <v>11</v>
      </c>
      <c r="B46" s="1">
        <v>40946</v>
      </c>
      <c r="C46" s="1" t="s">
        <v>15</v>
      </c>
      <c r="D46">
        <v>2.6</v>
      </c>
      <c r="E46">
        <v>1500</v>
      </c>
      <c r="F46">
        <f>E46*D46/100</f>
        <v>39</v>
      </c>
      <c r="G46">
        <f>YEAR(B46)</f>
        <v>2012</v>
      </c>
      <c r="H46">
        <f>CEILING(I46/3,1)</f>
        <v>1</v>
      </c>
      <c r="I46">
        <f>MONTH(B46)</f>
        <v>2</v>
      </c>
    </row>
    <row r="47" spans="1:9" ht="15">
      <c r="A47" t="s">
        <v>13</v>
      </c>
      <c r="B47" s="1">
        <v>41011</v>
      </c>
      <c r="C47" s="1" t="s">
        <v>15</v>
      </c>
      <c r="D47">
        <v>26</v>
      </c>
      <c r="E47">
        <v>250</v>
      </c>
      <c r="F47">
        <f>E47*D47/100</f>
        <v>65</v>
      </c>
      <c r="G47">
        <f>YEAR(B47)</f>
        <v>2012</v>
      </c>
      <c r="H47">
        <f>CEILING(I47/3,1)</f>
        <v>2</v>
      </c>
      <c r="I47">
        <f>MONTH(B47)</f>
        <v>4</v>
      </c>
    </row>
    <row r="48" spans="1:9" ht="15">
      <c r="A48" t="s">
        <v>12</v>
      </c>
      <c r="B48" s="1">
        <v>41067</v>
      </c>
      <c r="C48" s="1" t="s">
        <v>16</v>
      </c>
      <c r="D48">
        <v>9.7</v>
      </c>
      <c r="E48">
        <v>1254</v>
      </c>
      <c r="F48">
        <f>E48*D48/100</f>
        <v>121.63799999999999</v>
      </c>
      <c r="G48">
        <f>YEAR(B48)</f>
        <v>2012</v>
      </c>
      <c r="H48">
        <f>CEILING(I48/3,1)</f>
        <v>2</v>
      </c>
      <c r="I48">
        <f>MONTH(B48)</f>
        <v>6</v>
      </c>
    </row>
    <row r="49" spans="1:9" ht="15">
      <c r="A49" t="s">
        <v>13</v>
      </c>
      <c r="B49" s="1">
        <v>41095</v>
      </c>
      <c r="C49" s="1" t="s">
        <v>15</v>
      </c>
      <c r="D49">
        <v>17</v>
      </c>
      <c r="E49">
        <v>250</v>
      </c>
      <c r="F49">
        <f>E49*D49/100</f>
        <v>42.5</v>
      </c>
      <c r="G49">
        <f>YEAR(B49)</f>
        <v>2012</v>
      </c>
      <c r="H49">
        <f>CEILING(I49/3,1)</f>
        <v>3</v>
      </c>
      <c r="I49">
        <f>MONTH(B49)</f>
        <v>7</v>
      </c>
    </row>
    <row r="50" spans="1:9" ht="15">
      <c r="A50" t="s">
        <v>12</v>
      </c>
      <c r="B50" s="1">
        <v>41156</v>
      </c>
      <c r="C50" s="1" t="s">
        <v>15</v>
      </c>
      <c r="D50">
        <v>5</v>
      </c>
      <c r="E50">
        <v>1254</v>
      </c>
      <c r="F50">
        <f>E50*D50/100</f>
        <v>62.7</v>
      </c>
      <c r="G50">
        <f>YEAR(B50)</f>
        <v>2012</v>
      </c>
      <c r="H50">
        <f>CEILING(I50/3,1)</f>
        <v>3</v>
      </c>
      <c r="I50">
        <f>MONTH(B50)</f>
        <v>9</v>
      </c>
    </row>
    <row r="51" spans="1:9" ht="15">
      <c r="A51" t="s">
        <v>11</v>
      </c>
      <c r="B51" s="1">
        <v>41157</v>
      </c>
      <c r="C51" s="1" t="s">
        <v>15</v>
      </c>
      <c r="D51">
        <v>5.7</v>
      </c>
      <c r="E51">
        <v>1500</v>
      </c>
      <c r="F51">
        <f>E51*D51/100</f>
        <v>85.5</v>
      </c>
      <c r="G51">
        <f>YEAR(B51)</f>
        <v>2012</v>
      </c>
      <c r="H51">
        <f>CEILING(I51/3,1)</f>
        <v>3</v>
      </c>
      <c r="I51">
        <f>MONTH(B51)</f>
        <v>9</v>
      </c>
    </row>
    <row r="52" spans="1:9" ht="15">
      <c r="A52" t="s">
        <v>13</v>
      </c>
      <c r="B52" s="1">
        <v>41186</v>
      </c>
      <c r="C52" s="1" t="s">
        <v>15</v>
      </c>
      <c r="D52">
        <v>17</v>
      </c>
      <c r="E52">
        <v>250</v>
      </c>
      <c r="F52">
        <f>E52*D52/100</f>
        <v>42.5</v>
      </c>
      <c r="G52">
        <f>YEAR(B52)</f>
        <v>2012</v>
      </c>
      <c r="H52">
        <f>CEILING(I52/3,1)</f>
        <v>4</v>
      </c>
      <c r="I52">
        <f>MONTH(B52)</f>
        <v>10</v>
      </c>
    </row>
    <row r="53" spans="1:9" ht="15">
      <c r="A53" t="s">
        <v>13</v>
      </c>
      <c r="B53" s="1">
        <v>41277</v>
      </c>
      <c r="C53" s="1" t="s">
        <v>15</v>
      </c>
      <c r="D53">
        <v>18</v>
      </c>
      <c r="E53">
        <v>250</v>
      </c>
      <c r="F53">
        <f>E53*D53/100</f>
        <v>45</v>
      </c>
      <c r="G53">
        <f>YEAR(B53)</f>
        <v>2013</v>
      </c>
      <c r="H53">
        <f>CEILING(I53/3,1)</f>
        <v>1</v>
      </c>
      <c r="I53">
        <f>MONTH(B53)</f>
        <v>1</v>
      </c>
    </row>
    <row r="54" spans="1:9" ht="15">
      <c r="A54" t="s">
        <v>11</v>
      </c>
      <c r="B54" s="1">
        <v>41310</v>
      </c>
      <c r="C54" s="1" t="s">
        <v>15</v>
      </c>
      <c r="D54">
        <v>3</v>
      </c>
      <c r="E54">
        <v>1500</v>
      </c>
      <c r="F54">
        <f>E54*D54/100</f>
        <v>45</v>
      </c>
      <c r="G54">
        <f>YEAR(B54)</f>
        <v>2013</v>
      </c>
      <c r="H54">
        <f>CEILING(I54/3,1)</f>
        <v>1</v>
      </c>
      <c r="I54">
        <f>MONTH(B54)</f>
        <v>2</v>
      </c>
    </row>
    <row r="55" spans="1:9" ht="15">
      <c r="A55" t="s">
        <v>13</v>
      </c>
      <c r="B55" s="1">
        <v>41375</v>
      </c>
      <c r="C55" s="1" t="s">
        <v>15</v>
      </c>
      <c r="D55">
        <v>22</v>
      </c>
      <c r="E55">
        <v>250</v>
      </c>
      <c r="F55">
        <f>E55*D55/100</f>
        <v>55</v>
      </c>
      <c r="G55">
        <f>YEAR(B55)</f>
        <v>2013</v>
      </c>
      <c r="H55">
        <f>CEILING(I55/3,1)</f>
        <v>2</v>
      </c>
      <c r="I55">
        <f>MONTH(B55)</f>
        <v>4</v>
      </c>
    </row>
    <row r="56" spans="1:9" ht="15">
      <c r="A56" t="s">
        <v>12</v>
      </c>
      <c r="B56" s="1">
        <v>41416</v>
      </c>
      <c r="C56" s="1" t="s">
        <v>15</v>
      </c>
      <c r="D56">
        <v>10.2</v>
      </c>
      <c r="E56">
        <v>1128</v>
      </c>
      <c r="F56">
        <f>E56*D56/100</f>
        <v>115.05599999999998</v>
      </c>
      <c r="G56">
        <f>YEAR(B56)</f>
        <v>2013</v>
      </c>
      <c r="H56">
        <f>CEILING(I56/3,1)</f>
        <v>2</v>
      </c>
      <c r="I56">
        <f>MONTH(B56)</f>
        <v>5</v>
      </c>
    </row>
    <row r="57" spans="1:9" ht="15">
      <c r="A57" t="s">
        <v>13</v>
      </c>
      <c r="B57" s="1">
        <v>41466</v>
      </c>
      <c r="C57" s="1" t="s">
        <v>15</v>
      </c>
      <c r="D57">
        <v>18</v>
      </c>
      <c r="E57">
        <v>250</v>
      </c>
      <c r="F57">
        <f>E57*D57/100</f>
        <v>45</v>
      </c>
      <c r="G57">
        <f>YEAR(B57)</f>
        <v>2013</v>
      </c>
      <c r="H57">
        <f>CEILING(I57/3,1)</f>
        <v>3</v>
      </c>
      <c r="I57">
        <f>MONTH(B57)</f>
        <v>7</v>
      </c>
    </row>
    <row r="58" spans="1:9" ht="15">
      <c r="A58" t="s">
        <v>11</v>
      </c>
      <c r="B58" s="1">
        <v>41519</v>
      </c>
      <c r="C58" s="1" t="s">
        <v>15</v>
      </c>
      <c r="D58">
        <v>6.5</v>
      </c>
      <c r="E58">
        <v>1500</v>
      </c>
      <c r="F58">
        <f>E58*D58/100</f>
        <v>97.5</v>
      </c>
      <c r="G58">
        <f>YEAR(B58)</f>
        <v>2013</v>
      </c>
      <c r="H58">
        <f>CEILING(I58/3,1)</f>
        <v>3</v>
      </c>
      <c r="I58">
        <f>MONTH(B58)</f>
        <v>9</v>
      </c>
    </row>
    <row r="59" spans="1:9" ht="15">
      <c r="A59" t="s">
        <v>12</v>
      </c>
      <c r="B59" s="1">
        <v>41528</v>
      </c>
      <c r="C59" s="1" t="s">
        <v>15</v>
      </c>
      <c r="D59">
        <v>5.7</v>
      </c>
      <c r="E59">
        <v>1128</v>
      </c>
      <c r="F59">
        <f>E59*D59/100</f>
        <v>64.296</v>
      </c>
      <c r="G59">
        <f>YEAR(B59)</f>
        <v>2013</v>
      </c>
      <c r="H59">
        <f>CEILING(I59/3,1)</f>
        <v>3</v>
      </c>
      <c r="I59">
        <f>MONTH(B59)</f>
        <v>9</v>
      </c>
    </row>
    <row r="60" spans="1:9" ht="15">
      <c r="A60" t="s">
        <v>13</v>
      </c>
      <c r="B60" s="1">
        <v>41550</v>
      </c>
      <c r="C60" s="1" t="s">
        <v>15</v>
      </c>
      <c r="D60">
        <v>18</v>
      </c>
      <c r="E60">
        <v>250</v>
      </c>
      <c r="F60">
        <f>E60*D60/100</f>
        <v>45</v>
      </c>
      <c r="G60">
        <f>YEAR(B60)</f>
        <v>2013</v>
      </c>
      <c r="H60">
        <f>CEILING(I60/3,1)</f>
        <v>4</v>
      </c>
      <c r="I60">
        <f>MONTH(B60)</f>
        <v>10</v>
      </c>
    </row>
    <row r="61" spans="1:9" ht="15">
      <c r="A61" t="s">
        <v>13</v>
      </c>
      <c r="B61" s="1">
        <v>41648</v>
      </c>
      <c r="C61" s="1" t="s">
        <v>15</v>
      </c>
      <c r="D61">
        <v>19</v>
      </c>
      <c r="E61">
        <v>250</v>
      </c>
      <c r="F61">
        <f>E61*D61/100</f>
        <v>47.5</v>
      </c>
      <c r="G61">
        <f>YEAR(B61)</f>
        <v>2014</v>
      </c>
      <c r="H61">
        <f>CEILING(I61/3,1)</f>
        <v>1</v>
      </c>
      <c r="I61">
        <f>MONTH(B61)</f>
        <v>1</v>
      </c>
    </row>
    <row r="62" spans="1:9" ht="15">
      <c r="A62" t="s">
        <v>11</v>
      </c>
      <c r="B62" s="1">
        <v>41675</v>
      </c>
      <c r="C62" s="1" t="s">
        <v>15</v>
      </c>
      <c r="D62">
        <v>3.4</v>
      </c>
      <c r="E62">
        <v>1500</v>
      </c>
      <c r="F62">
        <f>E62*D62/100</f>
        <v>51</v>
      </c>
      <c r="G62">
        <f>YEAR(B62)</f>
        <v>2014</v>
      </c>
      <c r="H62">
        <f>CEILING(I62/3,1)</f>
        <v>1</v>
      </c>
      <c r="I62">
        <f>MONTH(B62)</f>
        <v>2</v>
      </c>
    </row>
    <row r="63" spans="1:9" ht="15">
      <c r="A63" t="s">
        <v>13</v>
      </c>
      <c r="B63" s="1">
        <v>41739</v>
      </c>
      <c r="C63" s="1" t="s">
        <v>15</v>
      </c>
      <c r="D63">
        <v>23</v>
      </c>
      <c r="E63">
        <v>250</v>
      </c>
      <c r="F63">
        <f>E63*D63/100</f>
        <v>57.5</v>
      </c>
      <c r="G63">
        <f>YEAR(B63)</f>
        <v>2014</v>
      </c>
      <c r="H63">
        <f>CEILING(I63/3,1)</f>
        <v>2</v>
      </c>
      <c r="I63">
        <f>MONTH(B63)</f>
        <v>4</v>
      </c>
    </row>
    <row r="64" spans="1:9" ht="15">
      <c r="A64" t="s">
        <v>12</v>
      </c>
      <c r="B64" s="1">
        <v>41793</v>
      </c>
      <c r="C64" s="1" t="s">
        <v>15</v>
      </c>
      <c r="D64">
        <v>11.7</v>
      </c>
      <c r="E64">
        <v>1128</v>
      </c>
      <c r="F64">
        <f>E64*D64/100</f>
        <v>131.976</v>
      </c>
      <c r="G64">
        <f>YEAR(B64)</f>
        <v>2014</v>
      </c>
      <c r="H64">
        <f>CEILING(I64/3,1)</f>
        <v>2</v>
      </c>
      <c r="I64">
        <f>MONTH(B64)</f>
        <v>6</v>
      </c>
    </row>
    <row r="65" spans="1:9" ht="15">
      <c r="A65" t="s">
        <v>12</v>
      </c>
      <c r="B65" s="1">
        <v>41793</v>
      </c>
      <c r="C65" s="1" t="s">
        <v>16</v>
      </c>
      <c r="D65">
        <v>57</v>
      </c>
      <c r="E65">
        <v>1128</v>
      </c>
      <c r="F65">
        <f>E65*D65/100</f>
        <v>642.96</v>
      </c>
      <c r="G65">
        <f>YEAR(B65)</f>
        <v>2014</v>
      </c>
      <c r="H65">
        <f>CEILING(I65/3,1)</f>
        <v>2</v>
      </c>
      <c r="I65">
        <f>MONTH(B65)</f>
        <v>6</v>
      </c>
    </row>
    <row r="66" spans="1:9" ht="15">
      <c r="A66" t="s">
        <v>13</v>
      </c>
      <c r="B66" s="1">
        <v>41830</v>
      </c>
      <c r="C66" s="1" t="s">
        <v>15</v>
      </c>
      <c r="D66">
        <v>19</v>
      </c>
      <c r="E66">
        <v>250</v>
      </c>
      <c r="F66">
        <f>E66*D66/100</f>
        <v>47.5</v>
      </c>
      <c r="G66">
        <f>YEAR(B66)</f>
        <v>2014</v>
      </c>
      <c r="H66">
        <f>CEILING(I66/3,1)</f>
        <v>3</v>
      </c>
      <c r="I66">
        <f>MONTH(B66)</f>
        <v>7</v>
      </c>
    </row>
    <row r="67" spans="1:9" ht="15">
      <c r="A67" t="s">
        <v>11</v>
      </c>
      <c r="B67" s="1">
        <v>41890</v>
      </c>
      <c r="C67" s="1" t="s">
        <v>18</v>
      </c>
      <c r="D67">
        <v>7.5</v>
      </c>
      <c r="E67">
        <v>1500</v>
      </c>
      <c r="F67">
        <f>E67*D67/100</f>
        <v>112.5</v>
      </c>
      <c r="G67">
        <f>YEAR(B67)</f>
        <v>2014</v>
      </c>
      <c r="H67">
        <f>CEILING(I67/3,1)</f>
        <v>3</v>
      </c>
      <c r="I67">
        <f>MONTH(B67)</f>
        <v>9</v>
      </c>
    </row>
    <row r="68" spans="1:9" ht="15">
      <c r="A68" t="s">
        <v>12</v>
      </c>
      <c r="B68" s="1">
        <v>41893</v>
      </c>
      <c r="C68" s="1" t="s">
        <v>17</v>
      </c>
      <c r="D68">
        <v>6</v>
      </c>
      <c r="E68">
        <v>1128</v>
      </c>
      <c r="F68">
        <f>E68*D68/100</f>
        <v>67.68</v>
      </c>
      <c r="G68">
        <f>YEAR(B68)</f>
        <v>2014</v>
      </c>
      <c r="H68">
        <f>CEILING(I68/3,1)</f>
        <v>3</v>
      </c>
      <c r="I68">
        <f>MONTH(B68)</f>
        <v>9</v>
      </c>
    </row>
    <row r="69" spans="1:9" ht="15">
      <c r="A69" t="s">
        <v>13</v>
      </c>
      <c r="B69" s="1">
        <v>41915</v>
      </c>
      <c r="C69" s="1" t="s">
        <v>17</v>
      </c>
      <c r="D69">
        <v>19</v>
      </c>
      <c r="E69">
        <v>250</v>
      </c>
      <c r="F69">
        <f>E69*D69/100</f>
        <v>47.5</v>
      </c>
      <c r="G69">
        <f>YEAR(B69)</f>
        <v>2014</v>
      </c>
      <c r="H69">
        <f>CEILING(I69/3,1)</f>
        <v>4</v>
      </c>
      <c r="I69">
        <f>MONTH(B69)</f>
        <v>10</v>
      </c>
    </row>
    <row r="72" spans="3:4" ht="15">
      <c r="C72" s="1"/>
      <c r="D72" s="1"/>
    </row>
    <row r="73" spans="3:4" ht="15">
      <c r="C73" s="1"/>
      <c r="D73" s="1"/>
    </row>
    <row r="74" spans="2:3" ht="15">
      <c r="B74" s="1"/>
      <c r="C74" s="1"/>
    </row>
    <row r="75" spans="2:3" ht="15">
      <c r="B75" s="1"/>
      <c r="C75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2014-07-15T20:00:50Z</dcterms:created>
  <dcterms:modified xsi:type="dcterms:W3CDTF">2014-07-16T12:05:29Z</dcterms:modified>
  <cp:category/>
  <cp:version/>
  <cp:contentType/>
  <cp:contentStatus/>
</cp:coreProperties>
</file>