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8" windowWidth="18192" windowHeight="10008" activeTab="0"/>
  </bookViews>
  <sheets>
    <sheet name="Help" sheetId="1" r:id="rId1"/>
    <sheet name="Sharedata" sheetId="2" r:id="rId2"/>
    <sheet name="FTSE350" sheetId="3" r:id="rId3"/>
    <sheet name="Telegraph" sheetId="4" state="hidden" r:id="rId4"/>
    <sheet name="Revision data" sheetId="5" r:id="rId5"/>
  </sheets>
  <definedNames>
    <definedName name="_?index_NMX" localSheetId="3">'Telegraph'!$A$1:$G$353</definedName>
    <definedName name="_xlnm._FilterDatabase" localSheetId="2" hidden="1">'FTSE350'!$A$1:$M$351</definedName>
    <definedName name="_xlnm._FilterDatabase" localSheetId="1" hidden="1">'Sharedata'!$A$1:$AI$352</definedName>
  </definedNames>
  <calcPr fullCalcOnLoad="1"/>
</workbook>
</file>

<file path=xl/sharedStrings.xml><?xml version="1.0" encoding="utf-8"?>
<sst xmlns="http://schemas.openxmlformats.org/spreadsheetml/2006/main" count="7275" uniqueCount="2905">
  <si>
    <r>
      <t xml:space="preserve">This workbook shows useful information for constituents of the FTSE350 index.
The original was created by StepOne (A Motley Fool contributor). This version is intended as an alternative to the original, which has been discontinued.
</t>
    </r>
    <r>
      <rPr>
        <sz val="11"/>
        <color indexed="60"/>
        <rFont val="Calibri"/>
        <family val="2"/>
      </rPr>
      <t>Note 1: The data is not guaranteed to be 100% accurate. It is intended to help the user to compare companies and select suitable candidates. Data should be checked using the company's own data before making a final decision
Note 2: The data on the worksheet "Sharedata" will normally be updated monthly
Note 3: Although it is intended to support this data for an unlimited period, its availability will not be guaranteed if I am run over by a bus!
Note 4: It is strongly recommended that the user reads the User Guide (click on the button below). The current version of the workbook itself is available is available from the same link</t>
    </r>
  </si>
  <si>
    <t>Date</t>
  </si>
  <si>
    <t>0-0</t>
  </si>
  <si>
    <t>Initial release for test</t>
  </si>
  <si>
    <t>0-1</t>
  </si>
  <si>
    <t>Added hyperlink from company name to Morningstar website</t>
  </si>
  <si>
    <t>0-2</t>
  </si>
  <si>
    <t>Name</t>
  </si>
  <si>
    <t>ISIN</t>
  </si>
  <si>
    <t>EPIC</t>
  </si>
  <si>
    <t>Price</t>
  </si>
  <si>
    <t>H P/E</t>
  </si>
  <si>
    <t>H Yield</t>
  </si>
  <si>
    <t>F Yield</t>
  </si>
  <si>
    <t>PTBV</t>
  </si>
  <si>
    <t>Gearing</t>
  </si>
  <si>
    <t>EPS Growth</t>
  </si>
  <si>
    <t>F Cover</t>
  </si>
  <si>
    <t>PSR</t>
  </si>
  <si>
    <t>Incr Div</t>
  </si>
  <si>
    <t>Cap (m)</t>
  </si>
  <si>
    <t>Index</t>
  </si>
  <si>
    <t>Sector</t>
  </si>
  <si>
    <t>Last Results</t>
  </si>
  <si>
    <t>EPS</t>
  </si>
  <si>
    <t>Book(m)</t>
  </si>
  <si>
    <t>Intangibles(m)</t>
  </si>
  <si>
    <t>Cash(m)</t>
  </si>
  <si>
    <t>Turnover(m)</t>
  </si>
  <si>
    <t>No Shares(m)</t>
  </si>
  <si>
    <t>3IN</t>
  </si>
  <si>
    <t>GB00B1XZS820</t>
  </si>
  <si>
    <t>AAL</t>
  </si>
  <si>
    <t>N</t>
  </si>
  <si>
    <t>GB0006731235</t>
  </si>
  <si>
    <t>ABF</t>
  </si>
  <si>
    <t>Food Producers</t>
  </si>
  <si>
    <t>GB00B02J6398</t>
  </si>
  <si>
    <t>ADM</t>
  </si>
  <si>
    <t>AGK</t>
  </si>
  <si>
    <t>Media</t>
  </si>
  <si>
    <t>GB0000536739</t>
  </si>
  <si>
    <t>AHT</t>
  </si>
  <si>
    <t>GB0000456144</t>
  </si>
  <si>
    <t>ANTO</t>
  </si>
  <si>
    <t>GB00B132NW22</t>
  </si>
  <si>
    <t>ASHM</t>
  </si>
  <si>
    <t>GB0000066554</t>
  </si>
  <si>
    <t>ASL</t>
  </si>
  <si>
    <t>GB00B11V7W98</t>
  </si>
  <si>
    <t>ATST</t>
  </si>
  <si>
    <t>AV.</t>
  </si>
  <si>
    <t>Life Insurance</t>
  </si>
  <si>
    <t>AVV</t>
  </si>
  <si>
    <t>Chemicals</t>
  </si>
  <si>
    <t>GB0009895292</t>
  </si>
  <si>
    <t>AZN</t>
  </si>
  <si>
    <t>GB0002634946</t>
  </si>
  <si>
    <t>BA.</t>
  </si>
  <si>
    <t>GB0009697037</t>
  </si>
  <si>
    <t>BAB</t>
  </si>
  <si>
    <t>BAG</t>
  </si>
  <si>
    <t>Beverages</t>
  </si>
  <si>
    <t>GB0031348658</t>
  </si>
  <si>
    <t>BARC</t>
  </si>
  <si>
    <t>Banks</t>
  </si>
  <si>
    <t>GB0002875804</t>
  </si>
  <si>
    <t>BATS</t>
  </si>
  <si>
    <t>Tobacco</t>
  </si>
  <si>
    <t>BBA</t>
  </si>
  <si>
    <t>Industrial Transportation</t>
  </si>
  <si>
    <t>GB0000961622</t>
  </si>
  <si>
    <t>BBY</t>
  </si>
  <si>
    <t>GB0000811801</t>
  </si>
  <si>
    <t>BDEV</t>
  </si>
  <si>
    <t>BEZ</t>
  </si>
  <si>
    <t>BTG</t>
  </si>
  <si>
    <t>BKG</t>
  </si>
  <si>
    <t>GB0001367019</t>
  </si>
  <si>
    <t>BLND</t>
  </si>
  <si>
    <t>Real Estate Investment Trusts</t>
  </si>
  <si>
    <t>BNKR</t>
  </si>
  <si>
    <t>GB00B0744B38</t>
  </si>
  <si>
    <t>BNZL</t>
  </si>
  <si>
    <t>GB00B3FLWH99</t>
  </si>
  <si>
    <t>BOY</t>
  </si>
  <si>
    <t>Industrial Engineering</t>
  </si>
  <si>
    <t>BP</t>
  </si>
  <si>
    <t>GB0007980591</t>
  </si>
  <si>
    <t>BP.</t>
  </si>
  <si>
    <t>GB0031743007</t>
  </si>
  <si>
    <t>BRBY</t>
  </si>
  <si>
    <t>Personal Goods</t>
  </si>
  <si>
    <t>BRW</t>
  </si>
  <si>
    <t>GB0030913577</t>
  </si>
  <si>
    <t>BT.A</t>
  </si>
  <si>
    <t>GB00B0N8QD54</t>
  </si>
  <si>
    <t>BVIC</t>
  </si>
  <si>
    <t>GB0001859296</t>
  </si>
  <si>
    <t>BVS</t>
  </si>
  <si>
    <t>GB0000904986</t>
  </si>
  <si>
    <t>BWY</t>
  </si>
  <si>
    <t>GB0002869419</t>
  </si>
  <si>
    <t>BYG</t>
  </si>
  <si>
    <t>GB00B62G9D36</t>
  </si>
  <si>
    <t>CAPC</t>
  </si>
  <si>
    <t>GB0007668071</t>
  </si>
  <si>
    <t>CBG</t>
  </si>
  <si>
    <t>CCC</t>
  </si>
  <si>
    <t>GB0031215220</t>
  </si>
  <si>
    <t>CCL</t>
  </si>
  <si>
    <t>CEY</t>
  </si>
  <si>
    <t>General Industrials</t>
  </si>
  <si>
    <t>GB0001639920</t>
  </si>
  <si>
    <t>CLDN</t>
  </si>
  <si>
    <t>GB00B033F229</t>
  </si>
  <si>
    <t>CNA</t>
  </si>
  <si>
    <t>CNE</t>
  </si>
  <si>
    <t>COB</t>
  </si>
  <si>
    <t>CPG</t>
  </si>
  <si>
    <t>CPI</t>
  </si>
  <si>
    <t>CRDA</t>
  </si>
  <si>
    <t>GB0001990497</t>
  </si>
  <si>
    <t>CTY</t>
  </si>
  <si>
    <t>GB0002318888</t>
  </si>
  <si>
    <t>CWK</t>
  </si>
  <si>
    <t>GB0002374006</t>
  </si>
  <si>
    <t>DGE</t>
  </si>
  <si>
    <t>DJAN</t>
  </si>
  <si>
    <t>GB0002652740</t>
  </si>
  <si>
    <t>DLN</t>
  </si>
  <si>
    <t>GB00B1CKQ739</t>
  </si>
  <si>
    <t>DNLM</t>
  </si>
  <si>
    <t>DOM</t>
  </si>
  <si>
    <t>GB00B1VNSX38</t>
  </si>
  <si>
    <t>DRX</t>
  </si>
  <si>
    <t>Electricity</t>
  </si>
  <si>
    <t>GB0003096442</t>
  </si>
  <si>
    <t>ECM</t>
  </si>
  <si>
    <t>GB0003052338</t>
  </si>
  <si>
    <t>EDIN</t>
  </si>
  <si>
    <t>ELM</t>
  </si>
  <si>
    <t>EMG</t>
  </si>
  <si>
    <t>ERM</t>
  </si>
  <si>
    <t>GB00B19NLV48</t>
  </si>
  <si>
    <t>EXPN</t>
  </si>
  <si>
    <t>EZJ</t>
  </si>
  <si>
    <t>FCPT</t>
  </si>
  <si>
    <t>GB00B62Z3C74</t>
  </si>
  <si>
    <t>FCSS</t>
  </si>
  <si>
    <t>FEV</t>
  </si>
  <si>
    <t>GB0003452173</t>
  </si>
  <si>
    <t>FGP</t>
  </si>
  <si>
    <t>GB00B0744359</t>
  </si>
  <si>
    <t>GB0003466074</t>
  </si>
  <si>
    <t>GB00B2QPKJ12</t>
  </si>
  <si>
    <t>FRES</t>
  </si>
  <si>
    <t>G4S</t>
  </si>
  <si>
    <t>GFS</t>
  </si>
  <si>
    <t>JE00B4T3BW64</t>
  </si>
  <si>
    <t>GLEN</t>
  </si>
  <si>
    <t>GNK</t>
  </si>
  <si>
    <t>GB0002074580</t>
  </si>
  <si>
    <t>GNS</t>
  </si>
  <si>
    <t>GOG</t>
  </si>
  <si>
    <t>GPOR</t>
  </si>
  <si>
    <t>GRG</t>
  </si>
  <si>
    <t>GB00B04V1276</t>
  </si>
  <si>
    <t>GRI</t>
  </si>
  <si>
    <t>GSK</t>
  </si>
  <si>
    <t>GG00B4L0PD47</t>
  </si>
  <si>
    <t>GSS</t>
  </si>
  <si>
    <t>GB0004161021</t>
  </si>
  <si>
    <t>HAS</t>
  </si>
  <si>
    <t>HICL</t>
  </si>
  <si>
    <t>GB00B0LCW083</t>
  </si>
  <si>
    <t>HIK</t>
  </si>
  <si>
    <t>GB00B1VZ0M25</t>
  </si>
  <si>
    <t>HL.</t>
  </si>
  <si>
    <t>GB0004052071</t>
  </si>
  <si>
    <t>HLMA</t>
  </si>
  <si>
    <t>HMSO</t>
  </si>
  <si>
    <t>GB0005405286</t>
  </si>
  <si>
    <t>HSBA</t>
  </si>
  <si>
    <t>HSV</t>
  </si>
  <si>
    <t>HSX</t>
  </si>
  <si>
    <t>HTG</t>
  </si>
  <si>
    <t>GB0005576813</t>
  </si>
  <si>
    <t>HWDN</t>
  </si>
  <si>
    <t>ES0177542018</t>
  </si>
  <si>
    <t>IAG</t>
  </si>
  <si>
    <t>ICP</t>
  </si>
  <si>
    <t>GB00B06QFB75</t>
  </si>
  <si>
    <t>IGG</t>
  </si>
  <si>
    <t>IHG</t>
  </si>
  <si>
    <t>GB00B1YW4409</t>
  </si>
  <si>
    <t>III</t>
  </si>
  <si>
    <t>IMI</t>
  </si>
  <si>
    <t>GB0004544929</t>
  </si>
  <si>
    <t>GB00B61TVQ02</t>
  </si>
  <si>
    <t>INCH</t>
  </si>
  <si>
    <t>INF</t>
  </si>
  <si>
    <t>GB00B188SR50</t>
  </si>
  <si>
    <t>INPP</t>
  </si>
  <si>
    <t>GB00B17BBQ50</t>
  </si>
  <si>
    <t>INVP</t>
  </si>
  <si>
    <t>ISAT</t>
  </si>
  <si>
    <t>GB0031638363</t>
  </si>
  <si>
    <t>ITRK</t>
  </si>
  <si>
    <t>ITV</t>
  </si>
  <si>
    <t>GB0033986497</t>
  </si>
  <si>
    <t>JAM</t>
  </si>
  <si>
    <t>JD.</t>
  </si>
  <si>
    <t>GB0001638955</t>
  </si>
  <si>
    <t>JDW</t>
  </si>
  <si>
    <t>JMAT</t>
  </si>
  <si>
    <t>JMG</t>
  </si>
  <si>
    <t>GB00B53P2009</t>
  </si>
  <si>
    <t>JUP</t>
  </si>
  <si>
    <t>KAZ</t>
  </si>
  <si>
    <t>GB0033195214</t>
  </si>
  <si>
    <t>KGF</t>
  </si>
  <si>
    <t>KIE</t>
  </si>
  <si>
    <t>LAND</t>
  </si>
  <si>
    <t>GB0005603997</t>
  </si>
  <si>
    <t>LGEN</t>
  </si>
  <si>
    <t>GB0008706128</t>
  </si>
  <si>
    <t>LLOY</t>
  </si>
  <si>
    <t>BMG5361W1047</t>
  </si>
  <si>
    <t>LRE</t>
  </si>
  <si>
    <t>GB00B0SWJX34</t>
  </si>
  <si>
    <t>LSE</t>
  </si>
  <si>
    <t>GB00B4WFW713</t>
  </si>
  <si>
    <t>GB00B1FP6H53</t>
  </si>
  <si>
    <t>MAB</t>
  </si>
  <si>
    <t>MCRO</t>
  </si>
  <si>
    <t>GB0006027295</t>
  </si>
  <si>
    <t>MGGT</t>
  </si>
  <si>
    <t>GB0031274896</t>
  </si>
  <si>
    <t>MKS</t>
  </si>
  <si>
    <t>MLC</t>
  </si>
  <si>
    <t>GB00B1CRLC47</t>
  </si>
  <si>
    <t>MNDI</t>
  </si>
  <si>
    <t>GB0030517261</t>
  </si>
  <si>
    <t>MNKS</t>
  </si>
  <si>
    <t>GB00B1ZBKY84</t>
  </si>
  <si>
    <t>MONY</t>
  </si>
  <si>
    <t>GB0030232317</t>
  </si>
  <si>
    <t>MRC</t>
  </si>
  <si>
    <t>MRO</t>
  </si>
  <si>
    <t>MRW</t>
  </si>
  <si>
    <t>MYI</t>
  </si>
  <si>
    <t>GB0006215205</t>
  </si>
  <si>
    <t>NEX</t>
  </si>
  <si>
    <t>NG.</t>
  </si>
  <si>
    <t>GB0032089863</t>
  </si>
  <si>
    <t>NXT</t>
  </si>
  <si>
    <t>GB00B3MBS747</t>
  </si>
  <si>
    <t>OCDO</t>
  </si>
  <si>
    <t>GB00B2NGPM57</t>
  </si>
  <si>
    <t>PAG</t>
  </si>
  <si>
    <t>GB0004220025</t>
  </si>
  <si>
    <t>PCT</t>
  </si>
  <si>
    <t>PFC</t>
  </si>
  <si>
    <t>PFG</t>
  </si>
  <si>
    <t>PHNX</t>
  </si>
  <si>
    <t>PLI</t>
  </si>
  <si>
    <t>PNN</t>
  </si>
  <si>
    <t>GB0007099541</t>
  </si>
  <si>
    <t>PRU</t>
  </si>
  <si>
    <t>GB0006825383</t>
  </si>
  <si>
    <t>PSN</t>
  </si>
  <si>
    <t>GB0006776081</t>
  </si>
  <si>
    <t>PSON</t>
  </si>
  <si>
    <t>GB00B19Z1432</t>
  </si>
  <si>
    <t>PZC</t>
  </si>
  <si>
    <t>GB00B0WMWD03</t>
  </si>
  <si>
    <t>QQ.</t>
  </si>
  <si>
    <t>GB0002148343</t>
  </si>
  <si>
    <t>RAT</t>
  </si>
  <si>
    <t>GB00B24CGK77</t>
  </si>
  <si>
    <t>RB.</t>
  </si>
  <si>
    <t>RBS</t>
  </si>
  <si>
    <t>GB0007366395</t>
  </si>
  <si>
    <t>RCP</t>
  </si>
  <si>
    <t>RDSA</t>
  </si>
  <si>
    <t>RDSB</t>
  </si>
  <si>
    <t>RDW</t>
  </si>
  <si>
    <t>GB00B2B0DG97</t>
  </si>
  <si>
    <t>REL</t>
  </si>
  <si>
    <t>GB0007188757</t>
  </si>
  <si>
    <t>RIO</t>
  </si>
  <si>
    <t>RMV</t>
  </si>
  <si>
    <t>RNK</t>
  </si>
  <si>
    <t>ROR</t>
  </si>
  <si>
    <t>RPC</t>
  </si>
  <si>
    <t>GB00B63H8491</t>
  </si>
  <si>
    <t>RR.</t>
  </si>
  <si>
    <t>RSA</t>
  </si>
  <si>
    <t>GB0007323586</t>
  </si>
  <si>
    <t>RSW</t>
  </si>
  <si>
    <t>RTN</t>
  </si>
  <si>
    <t>GB00B082RF11</t>
  </si>
  <si>
    <t>RTO</t>
  </si>
  <si>
    <t>GB00B019KW72</t>
  </si>
  <si>
    <t>SBRY</t>
  </si>
  <si>
    <t>SCIN</t>
  </si>
  <si>
    <t>SDR</t>
  </si>
  <si>
    <t>SGC</t>
  </si>
  <si>
    <t>SGE</t>
  </si>
  <si>
    <t>GB00B5ZN1N88</t>
  </si>
  <si>
    <t>SGRO</t>
  </si>
  <si>
    <t>SHB</t>
  </si>
  <si>
    <t>SIG</t>
  </si>
  <si>
    <t>SHI</t>
  </si>
  <si>
    <t>GB0008220112</t>
  </si>
  <si>
    <t>SMDS</t>
  </si>
  <si>
    <t>GB00B1WY2338</t>
  </si>
  <si>
    <t>SMIN</t>
  </si>
  <si>
    <t>SMP</t>
  </si>
  <si>
    <t>SMT</t>
  </si>
  <si>
    <t>GB00B2PDGW16</t>
  </si>
  <si>
    <t>SMWH</t>
  </si>
  <si>
    <t>GB0009223206</t>
  </si>
  <si>
    <t>SN.</t>
  </si>
  <si>
    <t>SNR</t>
  </si>
  <si>
    <t>GB00B1QH8P22</t>
  </si>
  <si>
    <t>SPD</t>
  </si>
  <si>
    <t>SPX</t>
  </si>
  <si>
    <t>GB0007973794</t>
  </si>
  <si>
    <t>SRP</t>
  </si>
  <si>
    <t>GB0007908733</t>
  </si>
  <si>
    <t>SSE</t>
  </si>
  <si>
    <t>GB0004082847</t>
  </si>
  <si>
    <t>STAN</t>
  </si>
  <si>
    <t>GB0007669376</t>
  </si>
  <si>
    <t>STJ</t>
  </si>
  <si>
    <t>GB00B135BJ46</t>
  </si>
  <si>
    <t>SVS</t>
  </si>
  <si>
    <t>GB00B1FH8J72</t>
  </si>
  <si>
    <t>SVT</t>
  </si>
  <si>
    <t>GB0003308607</t>
  </si>
  <si>
    <t>SXS</t>
  </si>
  <si>
    <t>TALK</t>
  </si>
  <si>
    <t>TATE</t>
  </si>
  <si>
    <t>TEM</t>
  </si>
  <si>
    <t>GB0008794710</t>
  </si>
  <si>
    <t>TEP</t>
  </si>
  <si>
    <t>TLW</t>
  </si>
  <si>
    <t>TMPL</t>
  </si>
  <si>
    <t>TPK</t>
  </si>
  <si>
    <t>GB0009064097</t>
  </si>
  <si>
    <t>TRY</t>
  </si>
  <si>
    <t>TSCO</t>
  </si>
  <si>
    <t>GB0008782301</t>
  </si>
  <si>
    <t>TW.</t>
  </si>
  <si>
    <t>GB00B19Z2J52</t>
  </si>
  <si>
    <t>UKCM</t>
  </si>
  <si>
    <t>ULE</t>
  </si>
  <si>
    <t>GB00B10RZP78</t>
  </si>
  <si>
    <t>ULVR</t>
  </si>
  <si>
    <t>UTG</t>
  </si>
  <si>
    <t>GB00B39J2M42</t>
  </si>
  <si>
    <t>UU.</t>
  </si>
  <si>
    <t>GB0009292243</t>
  </si>
  <si>
    <t>VCT</t>
  </si>
  <si>
    <t>VOD</t>
  </si>
  <si>
    <t>GB0009465807</t>
  </si>
  <si>
    <t>WEIR</t>
  </si>
  <si>
    <t>WG.</t>
  </si>
  <si>
    <t>WMH</t>
  </si>
  <si>
    <t>WPP</t>
  </si>
  <si>
    <t>WTAN</t>
  </si>
  <si>
    <t>GB00B1KJJ408</t>
  </si>
  <si>
    <t>WTB</t>
  </si>
  <si>
    <t>GB0009887422</t>
  </si>
  <si>
    <t>INDEX</t>
  </si>
  <si>
    <t>LSE Segment</t>
  </si>
  <si>
    <t>Sub-sector</t>
  </si>
  <si>
    <t>Morningstar ID</t>
  </si>
  <si>
    <t>Yahoo symbol</t>
  </si>
  <si>
    <t>Yahoo Name</t>
  </si>
  <si>
    <t>Fund</t>
  </si>
  <si>
    <t>Mstar URL</t>
  </si>
  <si>
    <t>3IN.L</t>
  </si>
  <si>
    <t>No</t>
  </si>
  <si>
    <t>0P00007NXM</t>
  </si>
  <si>
    <t>AAL.L</t>
  </si>
  <si>
    <t>http://tools.morningstar.co.uk/uk/stockreport/default.aspx?Site=uk&amp;id=0P00007NXM&amp;LanguageId=en-GB&amp;SecurityToken=0P00007NXM]3]0]E0WWE$$ALL</t>
  </si>
  <si>
    <t>0P00007NYM</t>
  </si>
  <si>
    <t>ABF.L</t>
  </si>
  <si>
    <t>http://tools.morningstar.co.uk/uk/stockreport/default.aspx?Site=uk&amp;id=0P00007NYM&amp;LanguageId=en-GB&amp;SecurityToken=0P00007NYM]3]0]E0WWE$$ALL</t>
  </si>
  <si>
    <t>0P00007NVV</t>
  </si>
  <si>
    <t>ADM.L</t>
  </si>
  <si>
    <t>http://tools.morningstar.co.uk/uk/stockreport/default.aspx?Site=uk&amp;id=0P00007NVV&amp;LanguageId=en-GB&amp;SecurityToken=0P00007NVV]3]0]E0WWE$$ALL</t>
  </si>
  <si>
    <t>AHT.L</t>
  </si>
  <si>
    <t>ANTO.L</t>
  </si>
  <si>
    <t>0P000090SY</t>
  </si>
  <si>
    <t>ASHM.L</t>
  </si>
  <si>
    <t>http://tools.morningstar.co.uk/uk/stockreport/default.aspx?Site=uk&amp;id=0P000090SY&amp;LanguageId=en-GB&amp;SecurityToken=0P000090SY]3]0]E0WWE$$ALL</t>
  </si>
  <si>
    <t>ASL.L</t>
  </si>
  <si>
    <t>ATST.L</t>
  </si>
  <si>
    <t>AV.L</t>
  </si>
  <si>
    <t>AZN.L</t>
  </si>
  <si>
    <t>0P000094GI</t>
  </si>
  <si>
    <t>BA.L</t>
  </si>
  <si>
    <t>http://tools.morningstar.co.uk/uk/stockreport/default.aspx?Site=uk&amp;id=0P000094GI&amp;LanguageId=en-GB&amp;SecurityToken=0P000094GI]3]0]E0WWE$$ALL</t>
  </si>
  <si>
    <t>BAB.L</t>
  </si>
  <si>
    <t>0P00007NZP</t>
  </si>
  <si>
    <t>BARC.L</t>
  </si>
  <si>
    <t>http://tools.morningstar.co.uk/uk/stockreport/default.aspx?Site=uk&amp;id=0P00007NZP&amp;LanguageId=en-GB&amp;SecurityToken=0P00007NZP]3]0]E0WWE$$ALL</t>
  </si>
  <si>
    <t>BATS.L</t>
  </si>
  <si>
    <t>BBY.L</t>
  </si>
  <si>
    <t>BDEV.L</t>
  </si>
  <si>
    <t>BEZ.L</t>
  </si>
  <si>
    <t>BKG.L</t>
  </si>
  <si>
    <t>0P000090MD</t>
  </si>
  <si>
    <t>BLND.L</t>
  </si>
  <si>
    <t>http://tools.morningstar.co.uk/uk/stockreport/default.aspx?Site=uk&amp;id=0P000090MD&amp;LanguageId=en-GB&amp;SecurityToken=0P000090MD]3]0]E0WWE$$ALL</t>
  </si>
  <si>
    <t>BNKR.L</t>
  </si>
  <si>
    <t>BNZL.L</t>
  </si>
  <si>
    <t>BOY.L</t>
  </si>
  <si>
    <t>BP.L</t>
  </si>
  <si>
    <t>BRBY.L</t>
  </si>
  <si>
    <t>BT-A.L</t>
  </si>
  <si>
    <t>BVIC.L</t>
  </si>
  <si>
    <t>BWY.L</t>
  </si>
  <si>
    <t>BYG.L</t>
  </si>
  <si>
    <t>CBG.L</t>
  </si>
  <si>
    <t>CCC.L</t>
  </si>
  <si>
    <t>CCL.L</t>
  </si>
  <si>
    <t>CEY.L</t>
  </si>
  <si>
    <t>CLDN.L</t>
  </si>
  <si>
    <t>CNA.L</t>
  </si>
  <si>
    <t>CNE.L</t>
  </si>
  <si>
    <t>CPG.L</t>
  </si>
  <si>
    <t>CRDA.L</t>
  </si>
  <si>
    <t>CTY.L</t>
  </si>
  <si>
    <t>CWK.L</t>
  </si>
  <si>
    <t>DGE.L</t>
  </si>
  <si>
    <t>DLN.L</t>
  </si>
  <si>
    <t>DNLM.L</t>
  </si>
  <si>
    <t>DOM.L</t>
  </si>
  <si>
    <t>DRX.L</t>
  </si>
  <si>
    <t>EDIN.L</t>
  </si>
  <si>
    <t>EMG.L</t>
  </si>
  <si>
    <t>EXPN.L</t>
  </si>
  <si>
    <t>EZJ.L</t>
  </si>
  <si>
    <t>FCSS.L</t>
  </si>
  <si>
    <t>FEV.L</t>
  </si>
  <si>
    <t>FGP.L</t>
  </si>
  <si>
    <t>FRES.L</t>
  </si>
  <si>
    <t>GLEN.L</t>
  </si>
  <si>
    <t>GNS.L</t>
  </si>
  <si>
    <t>GRI.L</t>
  </si>
  <si>
    <t>GSK.L</t>
  </si>
  <si>
    <t>HAS.L</t>
  </si>
  <si>
    <t>HICL.L</t>
  </si>
  <si>
    <t>HIK.L</t>
  </si>
  <si>
    <t>HL.L</t>
  </si>
  <si>
    <t>HLMA.L</t>
  </si>
  <si>
    <t>HSBA.L</t>
  </si>
  <si>
    <t>HSX.L</t>
  </si>
  <si>
    <t>HWDN.L</t>
  </si>
  <si>
    <t>IAG.L</t>
  </si>
  <si>
    <t>ICP.L</t>
  </si>
  <si>
    <t>IGG.L</t>
  </si>
  <si>
    <t>IHG.L</t>
  </si>
  <si>
    <t>III.L</t>
  </si>
  <si>
    <t>IMI.L</t>
  </si>
  <si>
    <t>INCH.L</t>
  </si>
  <si>
    <t>INPP.L</t>
  </si>
  <si>
    <t>INVP.L</t>
  </si>
  <si>
    <t>ITRK.L</t>
  </si>
  <si>
    <t>ITV.L</t>
  </si>
  <si>
    <t>JAM.L</t>
  </si>
  <si>
    <t>JDW.L</t>
  </si>
  <si>
    <t>JMAT.L</t>
  </si>
  <si>
    <t>JMG.L</t>
  </si>
  <si>
    <t>JUP.L</t>
  </si>
  <si>
    <t>KGF.L</t>
  </si>
  <si>
    <t>LAND.L</t>
  </si>
  <si>
    <t>LGEN.L</t>
  </si>
  <si>
    <t>LLOY.L</t>
  </si>
  <si>
    <t>LRE.L</t>
  </si>
  <si>
    <t>MAB.L</t>
  </si>
  <si>
    <t>MKS.L</t>
  </si>
  <si>
    <t>MNDI.L</t>
  </si>
  <si>
    <t>MNKS.L</t>
  </si>
  <si>
    <t>MONY.L</t>
  </si>
  <si>
    <t>MRC.L</t>
  </si>
  <si>
    <t>MYI.L</t>
  </si>
  <si>
    <t>NEX.L</t>
  </si>
  <si>
    <t>NG.L</t>
  </si>
  <si>
    <t>NXT.L</t>
  </si>
  <si>
    <t>OCDO.L</t>
  </si>
  <si>
    <t>PAG.L</t>
  </si>
  <si>
    <t>PCT.L</t>
  </si>
  <si>
    <t>PHNX.L</t>
  </si>
  <si>
    <t>PRU.L</t>
  </si>
  <si>
    <t>PSN.L</t>
  </si>
  <si>
    <t>PSON.L</t>
  </si>
  <si>
    <t>PZC.L</t>
  </si>
  <si>
    <t>QQ.L</t>
  </si>
  <si>
    <t>RAT.L</t>
  </si>
  <si>
    <t>RCP.L</t>
  </si>
  <si>
    <t>RDW.L</t>
  </si>
  <si>
    <t>REL.L</t>
  </si>
  <si>
    <t>RIO.L</t>
  </si>
  <si>
    <t>ROR.L</t>
  </si>
  <si>
    <t>RR.L</t>
  </si>
  <si>
    <t>RSW.L</t>
  </si>
  <si>
    <t>RTO.L</t>
  </si>
  <si>
    <t>SBRY.L</t>
  </si>
  <si>
    <t>SDR.L</t>
  </si>
  <si>
    <t>SGE.L</t>
  </si>
  <si>
    <t>SGRO.L</t>
  </si>
  <si>
    <t>SMDS.L</t>
  </si>
  <si>
    <t>SMIN.L</t>
  </si>
  <si>
    <t>SMWH.L</t>
  </si>
  <si>
    <t>SN.L</t>
  </si>
  <si>
    <t>SPX.L</t>
  </si>
  <si>
    <t>SRP.L</t>
  </si>
  <si>
    <t>SSE.L</t>
  </si>
  <si>
    <t>STAN.L</t>
  </si>
  <si>
    <t>STJ.L</t>
  </si>
  <si>
    <t>SVS.L</t>
  </si>
  <si>
    <t>SVT.L</t>
  </si>
  <si>
    <t>SXS.L</t>
  </si>
  <si>
    <t>TATE.L</t>
  </si>
  <si>
    <t>TEM.L</t>
  </si>
  <si>
    <t>TEP.L</t>
  </si>
  <si>
    <t>TPK.L</t>
  </si>
  <si>
    <t>TRY.L</t>
  </si>
  <si>
    <t>TSCO.L</t>
  </si>
  <si>
    <t>TW.L</t>
  </si>
  <si>
    <t>UKCM.L</t>
  </si>
  <si>
    <t>ULVR.L</t>
  </si>
  <si>
    <t>UU.L</t>
  </si>
  <si>
    <t>VCT.L</t>
  </si>
  <si>
    <t>VOD.L</t>
  </si>
  <si>
    <t>WEIR.L</t>
  </si>
  <si>
    <t>WG.L</t>
  </si>
  <si>
    <t>WPP.L</t>
  </si>
  <si>
    <t>WTAN.L</t>
  </si>
  <si>
    <t>WTB.L</t>
  </si>
  <si>
    <t>Added error check when running import_base_data macro
Added Date-Time of last Full Data Import
Data import functionality replaced by copy/paste to eliminate too many data connections</t>
  </si>
  <si>
    <t>Change</t>
  </si>
  <si>
    <t>CINE</t>
  </si>
  <si>
    <t>CKN</t>
  </si>
  <si>
    <t>CLI</t>
  </si>
  <si>
    <t>DPH</t>
  </si>
  <si>
    <t>DPLM</t>
  </si>
  <si>
    <t>FGT</t>
  </si>
  <si>
    <t>GFRD</t>
  </si>
  <si>
    <t>IPO</t>
  </si>
  <si>
    <t>MSLH</t>
  </si>
  <si>
    <t>NBLS</t>
  </si>
  <si>
    <t>Phoenix Group Holdings</t>
  </si>
  <si>
    <t>SAFE</t>
  </si>
  <si>
    <t>TED</t>
  </si>
  <si>
    <t>WKP</t>
  </si>
  <si>
    <t>WWH</t>
  </si>
  <si>
    <t>0-3</t>
  </si>
  <si>
    <t>GB00B5N0P849</t>
  </si>
  <si>
    <t>Reserved</t>
  </si>
  <si>
    <t>Click here for User Guide</t>
  </si>
  <si>
    <t>0-31</t>
  </si>
  <si>
    <t>GB0001826634</t>
  </si>
  <si>
    <t>DPLM.L</t>
  </si>
  <si>
    <t>1-00</t>
  </si>
  <si>
    <t>JE00B5TT1872</t>
  </si>
  <si>
    <t>CRH</t>
  </si>
  <si>
    <t>IE0001827041</t>
  </si>
  <si>
    <t>EVR</t>
  </si>
  <si>
    <t>POLY</t>
  </si>
  <si>
    <t>CRH.L</t>
  </si>
  <si>
    <t>GB00B7KR2P84</t>
  </si>
  <si>
    <t>GNC</t>
  </si>
  <si>
    <t>Removed Hemscott as price source (Hemscott source data no longer available) and replaced with the Daily Telegraph (which sources data from MoneyAM)</t>
  </si>
  <si>
    <t>Epic</t>
  </si>
  <si>
    <t>Price (p)</t>
  </si>
  <si>
    <t>%</t>
  </si>
  <si>
    <t>30 day</t>
  </si>
  <si>
    <t>Market</t>
  </si>
  <si>
    <t>3i Infrastructure</t>
  </si>
  <si>
    <t>Anglo American</t>
  </si>
  <si>
    <t>Associated British Foods</t>
  </si>
  <si>
    <t>Admiral Group</t>
  </si>
  <si>
    <t>Aggreko</t>
  </si>
  <si>
    <t>Ashtead Group</t>
  </si>
  <si>
    <t>Antofagasta</t>
  </si>
  <si>
    <t>N/A</t>
  </si>
  <si>
    <t>Ashmore Group</t>
  </si>
  <si>
    <t>Aberforth Smaller Companies Trust</t>
  </si>
  <si>
    <t>Alliance Trust</t>
  </si>
  <si>
    <t>Aviva</t>
  </si>
  <si>
    <t>AVEVA Group</t>
  </si>
  <si>
    <t>AstraZeneca</t>
  </si>
  <si>
    <t>BAE Systems</t>
  </si>
  <si>
    <t>Babcock International Group</t>
  </si>
  <si>
    <t>Barr (A G)</t>
  </si>
  <si>
    <t>Barclays</t>
  </si>
  <si>
    <t>British American Tobacco</t>
  </si>
  <si>
    <t>BBA Aviation</t>
  </si>
  <si>
    <t>Balfour Beatty</t>
  </si>
  <si>
    <t>Barratt Developments</t>
  </si>
  <si>
    <t>Beazley</t>
  </si>
  <si>
    <t>Berkeley Group Holdings (The)</t>
  </si>
  <si>
    <t>British Land Co</t>
  </si>
  <si>
    <t>Bankers' Investment Trust (the)</t>
  </si>
  <si>
    <t>Bunzl</t>
  </si>
  <si>
    <t>Bodycote</t>
  </si>
  <si>
    <t>Burberry Group</t>
  </si>
  <si>
    <t>Brewin Dolphin Holdings</t>
  </si>
  <si>
    <t>BT Group</t>
  </si>
  <si>
    <t>Britvic</t>
  </si>
  <si>
    <t>Bovis Homes Group</t>
  </si>
  <si>
    <t>Bellway</t>
  </si>
  <si>
    <t>Big Yellow Group</t>
  </si>
  <si>
    <t>Capital &amp; Counties Properties</t>
  </si>
  <si>
    <t>Close Brothers Group</t>
  </si>
  <si>
    <t>Computacenter</t>
  </si>
  <si>
    <t>Carnival</t>
  </si>
  <si>
    <t>Caledonia Investments</t>
  </si>
  <si>
    <t>Centrica</t>
  </si>
  <si>
    <t>Cairn Energy</t>
  </si>
  <si>
    <t>Cobham</t>
  </si>
  <si>
    <t>Compass Group</t>
  </si>
  <si>
    <t>Capita Group (The)</t>
  </si>
  <si>
    <t>Croda International</t>
  </si>
  <si>
    <t>City Of London Investment Trust (the)</t>
  </si>
  <si>
    <t>Cranswick</t>
  </si>
  <si>
    <t>Diageo</t>
  </si>
  <si>
    <t>Daejan Holdings</t>
  </si>
  <si>
    <t>Derwent London</t>
  </si>
  <si>
    <t>Dunelm Group</t>
  </si>
  <si>
    <t>Diploma</t>
  </si>
  <si>
    <t>Drax Group</t>
  </si>
  <si>
    <t>Electrocomponents</t>
  </si>
  <si>
    <t>Edinburgh Investment Trust (the)</t>
  </si>
  <si>
    <t>Elementis</t>
  </si>
  <si>
    <t>Man Group</t>
  </si>
  <si>
    <t>Euromoney Institutional Investor</t>
  </si>
  <si>
    <t>Experian</t>
  </si>
  <si>
    <t>easyJet</t>
  </si>
  <si>
    <t>Fidelity China Special Situations</t>
  </si>
  <si>
    <t>Fidelity European Values</t>
  </si>
  <si>
    <t>FirstGroup</t>
  </si>
  <si>
    <t>Fresnillo</t>
  </si>
  <si>
    <t>Galliford Try</t>
  </si>
  <si>
    <t>Glencore</t>
  </si>
  <si>
    <t>Greene King</t>
  </si>
  <si>
    <t>Genus</t>
  </si>
  <si>
    <t>Go-Ahead Group (The)</t>
  </si>
  <si>
    <t>Greggs</t>
  </si>
  <si>
    <t>Grainger</t>
  </si>
  <si>
    <t>GlaxoSmithKline</t>
  </si>
  <si>
    <t>Hays</t>
  </si>
  <si>
    <t>Hikma Pharmaceuticals</t>
  </si>
  <si>
    <t>Hargreaves Lansdown</t>
  </si>
  <si>
    <t>Halma</t>
  </si>
  <si>
    <t>Hammerson</t>
  </si>
  <si>
    <t>HSBC Holdings</t>
  </si>
  <si>
    <t>Homeserve</t>
  </si>
  <si>
    <t>Hiscox</t>
  </si>
  <si>
    <t>Hunting</t>
  </si>
  <si>
    <t>International Consolidated Airlines Group</t>
  </si>
  <si>
    <t>Intermediate Capital Group</t>
  </si>
  <si>
    <t>IG Group Holdings</t>
  </si>
  <si>
    <t>InterContinental Hotels Group</t>
  </si>
  <si>
    <t>3i Group</t>
  </si>
  <si>
    <t>Inchcape</t>
  </si>
  <si>
    <t>Informa</t>
  </si>
  <si>
    <t>International Public Partnership</t>
  </si>
  <si>
    <t>Investec</t>
  </si>
  <si>
    <t>Inmarsat</t>
  </si>
  <si>
    <t>Intertek Group</t>
  </si>
  <si>
    <t>JD Sports Fashion</t>
  </si>
  <si>
    <t>Wetherspoon (J D)</t>
  </si>
  <si>
    <t>Johnson Matthey</t>
  </si>
  <si>
    <t>Jupiter Fund Management</t>
  </si>
  <si>
    <t>Kingfisher</t>
  </si>
  <si>
    <t>Kier Group</t>
  </si>
  <si>
    <t>Land Securities Group</t>
  </si>
  <si>
    <t>Legal &amp; General Group</t>
  </si>
  <si>
    <t>Lancashire Holdings</t>
  </si>
  <si>
    <t>London Stock Exchange Group</t>
  </si>
  <si>
    <t>Mitchells &amp; Butlers</t>
  </si>
  <si>
    <t>Micro Focus International</t>
  </si>
  <si>
    <t>Meggitt</t>
  </si>
  <si>
    <t>Marks &amp; Spencer Group</t>
  </si>
  <si>
    <t>Millennium &amp; Copthorne Hotels</t>
  </si>
  <si>
    <t>Mondi</t>
  </si>
  <si>
    <t>Monks Investment Trust (the)</t>
  </si>
  <si>
    <t>Moneysupermarket.com Group</t>
  </si>
  <si>
    <t>Melrose</t>
  </si>
  <si>
    <t>Morrison (Wm) Supermarkets</t>
  </si>
  <si>
    <t>National Express Group</t>
  </si>
  <si>
    <t>National Grid</t>
  </si>
  <si>
    <t>Next</t>
  </si>
  <si>
    <t>Ocado Group</t>
  </si>
  <si>
    <t>Polar Capital Technology Trust</t>
  </si>
  <si>
    <t>Petrofac</t>
  </si>
  <si>
    <t>Provident Financial</t>
  </si>
  <si>
    <t>Perpetual Income And Growth Investment Trust</t>
  </si>
  <si>
    <t>Pennon Group</t>
  </si>
  <si>
    <t>Polymetal International</t>
  </si>
  <si>
    <t>Prudential</t>
  </si>
  <si>
    <t>Persimmon</t>
  </si>
  <si>
    <t>Pearson</t>
  </si>
  <si>
    <t>PZ Cussons</t>
  </si>
  <si>
    <t>QinetiQ Group</t>
  </si>
  <si>
    <t>Rathbone Brothers</t>
  </si>
  <si>
    <t>Reckitt Benckiser Group</t>
  </si>
  <si>
    <t>Royal Bank of Scotland Group (The)</t>
  </si>
  <si>
    <t>Royal Dutch Shell</t>
  </si>
  <si>
    <t>Redrow</t>
  </si>
  <si>
    <t>Rio Tinto</t>
  </si>
  <si>
    <t>Rightmove</t>
  </si>
  <si>
    <t>Rank Group (The)</t>
  </si>
  <si>
    <t>Rotork</t>
  </si>
  <si>
    <t>RPC Group</t>
  </si>
  <si>
    <t>Rolls-Royce Group</t>
  </si>
  <si>
    <t>RSA Insurance Group</t>
  </si>
  <si>
    <t>Renishaw</t>
  </si>
  <si>
    <t>Restaurant Group (The)</t>
  </si>
  <si>
    <t>Rentokil Initial</t>
  </si>
  <si>
    <t>Sainsbury (J)</t>
  </si>
  <si>
    <t>Scottish Investment Trust (the)</t>
  </si>
  <si>
    <t>Schroders</t>
  </si>
  <si>
    <t>Stagecoach Group</t>
  </si>
  <si>
    <t>Sage Group (The)</t>
  </si>
  <si>
    <t>Segro</t>
  </si>
  <si>
    <t>Shaftesbury</t>
  </si>
  <si>
    <t>Smith (DS)</t>
  </si>
  <si>
    <t>Smiths Group</t>
  </si>
  <si>
    <t>Scottish Mortgage Investment Trust</t>
  </si>
  <si>
    <t>WH Smith</t>
  </si>
  <si>
    <t>Smith &amp; Nephew</t>
  </si>
  <si>
    <t>Senior</t>
  </si>
  <si>
    <t>Sports Direct International</t>
  </si>
  <si>
    <t>Spirax-Sarco Engineering</t>
  </si>
  <si>
    <t>Serco Group</t>
  </si>
  <si>
    <t>Standard Chartered</t>
  </si>
  <si>
    <t>St James's Place</t>
  </si>
  <si>
    <t>Savills</t>
  </si>
  <si>
    <t>Severn Trent</t>
  </si>
  <si>
    <t>Spectris</t>
  </si>
  <si>
    <t>TalkTalk Telecom Group</t>
  </si>
  <si>
    <t>Tate &amp; Lyle</t>
  </si>
  <si>
    <t>Templeton Emerging Markets Investment Trust</t>
  </si>
  <si>
    <t>Telecom plus</t>
  </si>
  <si>
    <t>Tullow Oil</t>
  </si>
  <si>
    <t>Travis Perkins</t>
  </si>
  <si>
    <t>TR Property Investment Trust</t>
  </si>
  <si>
    <t>Tesco</t>
  </si>
  <si>
    <t>Taylor Wimpey</t>
  </si>
  <si>
    <t>UK Commercial Property Trust</t>
  </si>
  <si>
    <t>Ultra Electronics Holdings</t>
  </si>
  <si>
    <t>Unilever</t>
  </si>
  <si>
    <t>United Utilities Group</t>
  </si>
  <si>
    <t>Victrex</t>
  </si>
  <si>
    <t>Vodafone Group</t>
  </si>
  <si>
    <t>Weir Group</t>
  </si>
  <si>
    <t>John Wood Group</t>
  </si>
  <si>
    <t>William Hill</t>
  </si>
  <si>
    <t>WPP Group</t>
  </si>
  <si>
    <t>Witan Investment Trust</t>
  </si>
  <si>
    <t>Whitbread</t>
  </si>
  <si>
    <t>1-10</t>
  </si>
  <si>
    <t>Centamin</t>
  </si>
  <si>
    <t>HICL Infrastructure Co</t>
  </si>
  <si>
    <t>IP Group</t>
  </si>
  <si>
    <t>BGEO</t>
  </si>
  <si>
    <t>GB0009633180</t>
  </si>
  <si>
    <t>GB00B128J450</t>
  </si>
  <si>
    <t>NMC</t>
  </si>
  <si>
    <t>DPH.L</t>
  </si>
  <si>
    <t>IPO.L</t>
  </si>
  <si>
    <t>GB0003385308</t>
  </si>
  <si>
    <t>PNN.L</t>
  </si>
  <si>
    <t>WWH.L</t>
  </si>
  <si>
    <t>Dechra Pharmaceuticals</t>
  </si>
  <si>
    <t>NMC Health</t>
  </si>
  <si>
    <t>St Modwen Properties</t>
  </si>
  <si>
    <t>Ted Baker</t>
  </si>
  <si>
    <t>Worldwide Healthcare Trust</t>
  </si>
  <si>
    <t>IM00B7S9G985</t>
  </si>
  <si>
    <t>PTEC</t>
  </si>
  <si>
    <t>GB0006928617</t>
  </si>
  <si>
    <t>GB00B67G5X01</t>
  </si>
  <si>
    <t>PTEC.L</t>
  </si>
  <si>
    <t>UTG.L</t>
  </si>
  <si>
    <t>WKP.L</t>
  </si>
  <si>
    <t>0P00007NYI</t>
  </si>
  <si>
    <t>http://tools.morningstar.co.uk/uk/stockreport/default.aspx?Site=uk&amp;id=0P00007NYI&amp;LanguageId=en-GB&amp;SecurityToken=0P00007NYI]3]0]E0WWE$$ALL</t>
  </si>
  <si>
    <t>0P000090RJ</t>
  </si>
  <si>
    <t>http://tools.morningstar.co.uk/uk/stockreport/default.aspx?Site=uk&amp;id=0P000090RJ&amp;LanguageId=en-GB&amp;SecurityToken=0P000090RJ]3]0]E0WWE$$ALL</t>
  </si>
  <si>
    <t>0P00007NYP</t>
  </si>
  <si>
    <t>http://tools.morningstar.co.uk/uk/stockreport/default.aspx?Site=uk&amp;id=0P00007NYP&amp;LanguageId=en-GB&amp;SecurityToken=0P00007NYP]3]0]E0WWE$$ALL</t>
  </si>
  <si>
    <t>0P0000KBN7</t>
  </si>
  <si>
    <t>http://tools.morningstar.co.uk/uk/stockreport/default.aspx?Site=uk&amp;id=0P0000KBN7&amp;LanguageId=en-GB&amp;SecurityToken=0P0000KBN7]3]0]E0WWE$$ALL</t>
  </si>
  <si>
    <t>JPMorgan Emerging Markets Investment Trust</t>
  </si>
  <si>
    <t>Playtech</t>
  </si>
  <si>
    <t>Workspace Group</t>
  </si>
  <si>
    <t>SYNT</t>
  </si>
  <si>
    <t>UDG</t>
  </si>
  <si>
    <t>GB00B82YXW83</t>
  </si>
  <si>
    <t>VSVS</t>
  </si>
  <si>
    <t>SYNT.L</t>
  </si>
  <si>
    <t>VSVS.L</t>
  </si>
  <si>
    <t>LMP</t>
  </si>
  <si>
    <t>JE00B8KF9B49</t>
  </si>
  <si>
    <t>Currency</t>
  </si>
  <si>
    <t>LMP.L</t>
  </si>
  <si>
    <t>INTU</t>
  </si>
  <si>
    <t>MGAM</t>
  </si>
  <si>
    <t>MGAM.L</t>
  </si>
  <si>
    <t>GB00B8VZXT93</t>
  </si>
  <si>
    <t>CRST</t>
  </si>
  <si>
    <t>DCC</t>
  </si>
  <si>
    <t>IE0002424939</t>
  </si>
  <si>
    <t>ESNT</t>
  </si>
  <si>
    <t>GB00B8C3BL03</t>
  </si>
  <si>
    <t>CRST.L</t>
  </si>
  <si>
    <t>DCC.L</t>
  </si>
  <si>
    <t>ESNT.L</t>
  </si>
  <si>
    <t>GB00B8HX8Z88</t>
  </si>
  <si>
    <t>CCH</t>
  </si>
  <si>
    <t>ETO</t>
  </si>
  <si>
    <t>FTSE250</t>
  </si>
  <si>
    <t>FTSE100</t>
  </si>
  <si>
    <t>GFTU</t>
  </si>
  <si>
    <t>MERL</t>
  </si>
  <si>
    <t>RMG</t>
  </si>
  <si>
    <t>RSE</t>
  </si>
  <si>
    <t>GB00B4Y7R145</t>
  </si>
  <si>
    <t>IE00B00MZ448</t>
  </si>
  <si>
    <t>GFTU.L</t>
  </si>
  <si>
    <t>GB00BDVZYZ77</t>
  </si>
  <si>
    <t>GB00BGLP8L22</t>
  </si>
  <si>
    <t>GB00BH4HKS39</t>
  </si>
  <si>
    <t>GB00BKZGVH64</t>
  </si>
  <si>
    <t>JE.</t>
  </si>
  <si>
    <t>PETS</t>
  </si>
  <si>
    <t>GB00BK1PKQ95</t>
  </si>
  <si>
    <t>GB00BMJ6DW54</t>
  </si>
  <si>
    <t>INF.L</t>
  </si>
  <si>
    <t>JD.L</t>
  </si>
  <si>
    <t>GB00BLDYK618</t>
  </si>
  <si>
    <t>SMT.L</t>
  </si>
  <si>
    <t>DC.</t>
  </si>
  <si>
    <t>CARD</t>
  </si>
  <si>
    <t>SAGA</t>
  </si>
  <si>
    <t>SSPG</t>
  </si>
  <si>
    <t>SSPG.L</t>
  </si>
  <si>
    <t>ACA</t>
  </si>
  <si>
    <t>INDV</t>
  </si>
  <si>
    <t>TUI AG</t>
  </si>
  <si>
    <t>TUI</t>
  </si>
  <si>
    <t>CLI.L</t>
  </si>
  <si>
    <t>GB00B63QSB39</t>
  </si>
  <si>
    <t>GRG.L</t>
  </si>
  <si>
    <t>TUI.L</t>
  </si>
  <si>
    <t>GB00BV9FP302</t>
  </si>
  <si>
    <t>1-11</t>
  </si>
  <si>
    <t>BMG4593F1389</t>
  </si>
  <si>
    <t>GB0002018363</t>
  </si>
  <si>
    <t>CKN.L</t>
  </si>
  <si>
    <t>GB0007816068</t>
  </si>
  <si>
    <t>FGT.L</t>
  </si>
  <si>
    <t>GB00BVFNZH21</t>
  </si>
  <si>
    <t>AUTO</t>
  </si>
  <si>
    <t>BBOX</t>
  </si>
  <si>
    <t>BME</t>
  </si>
  <si>
    <t>JLG</t>
  </si>
  <si>
    <t>OSB</t>
  </si>
  <si>
    <t>WIZZ</t>
  </si>
  <si>
    <t>WPCT</t>
  </si>
  <si>
    <t>GB00BVYVFW23</t>
  </si>
  <si>
    <t>0P00015KAQ</t>
  </si>
  <si>
    <t>AUTO.L</t>
  </si>
  <si>
    <t>http://tools.morningstar.co.uk/uk/stockreport/default.aspx?Site=uk&amp;id=0P00015KAQ&amp;LanguageId=en-GB&amp;SecurityToken=0P00015KAQ]3]0]E0WWE$$ALL</t>
  </si>
  <si>
    <t>GB00BG49KP99</t>
  </si>
  <si>
    <t>BBOX.L</t>
  </si>
  <si>
    <t>LU1072616219</t>
  </si>
  <si>
    <t>BME.L</t>
  </si>
  <si>
    <t>GB00BWFGQN14</t>
  </si>
  <si>
    <t>JE00BN574F90</t>
  </si>
  <si>
    <t>WIZZ.L</t>
  </si>
  <si>
    <t>DLG</t>
  </si>
  <si>
    <t>GB00BY9D0Y18</t>
  </si>
  <si>
    <t>DLG.L</t>
  </si>
  <si>
    <t>GCP</t>
  </si>
  <si>
    <t>RELX</t>
  </si>
  <si>
    <t>JE00B6173J15</t>
  </si>
  <si>
    <t>GCP.L</t>
  </si>
  <si>
    <t>GB00B012BV22</t>
  </si>
  <si>
    <t>MSLH.L</t>
  </si>
  <si>
    <t>SOPH</t>
  </si>
  <si>
    <t>GB00B1N7Z094</t>
  </si>
  <si>
    <t>SAFE.L</t>
  </si>
  <si>
    <t>Version</t>
  </si>
  <si>
    <t>Comments</t>
  </si>
  <si>
    <t>Added ability to update prices from Hemscott</t>
  </si>
  <si>
    <t>Added code to remove any limits on the filter on Sharedata sheet when data is updated</t>
  </si>
  <si>
    <t>Changed source of historic dividends from Morningstar to Dividend Investor</t>
  </si>
  <si>
    <t>Minor changes to accomodate change of name from Stepone Replacement to StepOne FTSE350</t>
  </si>
  <si>
    <t>Some prices incorrectly downloaded from Yahoo, especially 1000.00 displayed as 100.00. Fixed by deleting all trailing non-numerics from Yahoo price</t>
  </si>
  <si>
    <t>Tritax Big Box Reit</t>
  </si>
  <si>
    <t>B&amp;M European Value Retail</t>
  </si>
  <si>
    <t>Card Factory</t>
  </si>
  <si>
    <t>Coca-Cola HBC</t>
  </si>
  <si>
    <t>Cineworld Group</t>
  </si>
  <si>
    <t>Clarkson</t>
  </si>
  <si>
    <t>CLS Holdings</t>
  </si>
  <si>
    <t>Crest Nicholson Holdings</t>
  </si>
  <si>
    <t>Dixons Carphone</t>
  </si>
  <si>
    <t>Direct Line Insurance Group</t>
  </si>
  <si>
    <t>Domino's Pizza Group</t>
  </si>
  <si>
    <t>Essentra</t>
  </si>
  <si>
    <t>Entertainment One Group</t>
  </si>
  <si>
    <t>Evraz</t>
  </si>
  <si>
    <t>F&amp;C Commercial Property Tst Ld</t>
  </si>
  <si>
    <t>Finsbury Growth &amp; Income Trust</t>
  </si>
  <si>
    <t>GCP Infrastructure Investments</t>
  </si>
  <si>
    <t>Grafton Group</t>
  </si>
  <si>
    <t>Greencore Group</t>
  </si>
  <si>
    <t>Great Portland Estates</t>
  </si>
  <si>
    <t>Genesis Emerging Markets Fnd Ld</t>
  </si>
  <si>
    <t>Intu Properties</t>
  </si>
  <si>
    <t>JPMorgan American IT</t>
  </si>
  <si>
    <t>Just Eat</t>
  </si>
  <si>
    <t>John Laing Group</t>
  </si>
  <si>
    <t>Kaz Minerals</t>
  </si>
  <si>
    <t>Lloyds Banking Group ORD</t>
  </si>
  <si>
    <t>LondonMetric Property</t>
  </si>
  <si>
    <t>Merlin Entertainments</t>
  </si>
  <si>
    <t>Morgan Advanced Materials</t>
  </si>
  <si>
    <t>Marshalls</t>
  </si>
  <si>
    <t>Murray International Trust</t>
  </si>
  <si>
    <t>Onesavings Bank</t>
  </si>
  <si>
    <t>Pets At Home Group</t>
  </si>
  <si>
    <t>RIT Capital Partners</t>
  </si>
  <si>
    <t>Royal Mail</t>
  </si>
  <si>
    <t>Safestore Holdings</t>
  </si>
  <si>
    <t>Saga</t>
  </si>
  <si>
    <t>SSP Group</t>
  </si>
  <si>
    <t>Synthomer</t>
  </si>
  <si>
    <t>UDG Healthcare</t>
  </si>
  <si>
    <t>Unite Group</t>
  </si>
  <si>
    <t>Vesuvius</t>
  </si>
  <si>
    <t>GB00BVGBWW93</t>
  </si>
  <si>
    <t>AGR</t>
  </si>
  <si>
    <t>HSTG</t>
  </si>
  <si>
    <t>GG00BR30MJ80</t>
  </si>
  <si>
    <t>HVPE</t>
  </si>
  <si>
    <t>GB00BYXJC278</t>
  </si>
  <si>
    <t>IBST</t>
  </si>
  <si>
    <t>GG00BBHX2H91</t>
  </si>
  <si>
    <t>TRIG</t>
  </si>
  <si>
    <t>0P00008ZTE</t>
  </si>
  <si>
    <t>AGR.L</t>
  </si>
  <si>
    <t>http://tools.morningstar.co.uk/uk/stockreport/default.aspx?Site=uk&amp;id=0P00008ZTE&amp;LanguageId=en-GB&amp;SecurityToken=0P00008ZTE]3]0]E0WWE$$ALL</t>
  </si>
  <si>
    <t>HVPE.L</t>
  </si>
  <si>
    <t>IBST.L</t>
  </si>
  <si>
    <t>TRIG.L</t>
  </si>
  <si>
    <t>GB00BZ4BQC70</t>
  </si>
  <si>
    <t>IMB</t>
  </si>
  <si>
    <t>MDC</t>
  </si>
  <si>
    <t>GB00BKRC5K31</t>
  </si>
  <si>
    <t>PLP</t>
  </si>
  <si>
    <t>PNL</t>
  </si>
  <si>
    <t>IE00BWT6H894</t>
  </si>
  <si>
    <t>IMB.L</t>
  </si>
  <si>
    <t>MDC.L</t>
  </si>
  <si>
    <t>PNL.L</t>
  </si>
  <si>
    <t>MCS</t>
  </si>
  <si>
    <t>GB00BYZDVK82</t>
  </si>
  <si>
    <t>SCT</t>
  </si>
  <si>
    <t>SCT.L</t>
  </si>
  <si>
    <t>GB00BYQ0JC66</t>
  </si>
  <si>
    <t>GB00BYM8GJ06</t>
  </si>
  <si>
    <t>ASCL</t>
  </si>
  <si>
    <t>CSP</t>
  </si>
  <si>
    <t>CYBG</t>
  </si>
  <si>
    <t>GB00BD6GN030</t>
  </si>
  <si>
    <t>GB00BYN59130</t>
  </si>
  <si>
    <t>GB0004270301</t>
  </si>
  <si>
    <t>HILS</t>
  </si>
  <si>
    <t>MTRO</t>
  </si>
  <si>
    <t>PAGE</t>
  </si>
  <si>
    <t>IE00B1RR8406</t>
  </si>
  <si>
    <t>SKG</t>
  </si>
  <si>
    <t>ASCL.L</t>
  </si>
  <si>
    <t>HILS.L</t>
  </si>
  <si>
    <t>PAGE.L</t>
  </si>
  <si>
    <t>SKG.L</t>
  </si>
  <si>
    <t>FSJ</t>
  </si>
  <si>
    <t>HOC</t>
  </si>
  <si>
    <t>GB00BYT1DJ19</t>
  </si>
  <si>
    <t>GB00B8SC6K54</t>
  </si>
  <si>
    <t>UKW</t>
  </si>
  <si>
    <t>UKW.L</t>
  </si>
  <si>
    <t>Forecast EPS (cols T,U) and Dividends (cols AA, AB) no longer available from Morningstar, so the source was changed to Digital Look. Formulas in columns E,F,G,H,I,K,L,M changed so that "no data" does not display as zero</t>
  </si>
  <si>
    <t>IM00B5VQMV65</t>
  </si>
  <si>
    <t>GVC</t>
  </si>
  <si>
    <t>JII</t>
  </si>
  <si>
    <t>Y</t>
  </si>
  <si>
    <t>GB00BD3VFW73</t>
  </si>
  <si>
    <t>CTEC</t>
  </si>
  <si>
    <t>GB00B1XH2C03</t>
  </si>
  <si>
    <t>FXPO</t>
  </si>
  <si>
    <t>IWG</t>
  </si>
  <si>
    <t>NRR</t>
  </si>
  <si>
    <t>TCAP</t>
  </si>
  <si>
    <t>CTEC.L</t>
  </si>
  <si>
    <t>FXPO.L</t>
  </si>
  <si>
    <t>0P000090RC</t>
  </si>
  <si>
    <t>http://tools.morningstar.co.uk/uk/stockreport/default.aspx?Site=uk&amp;id=0P000090RC&amp;LanguageId=en-GB&amp;SecurityToken=0P000090RC]3]0]E0WWE$$ALL</t>
  </si>
  <si>
    <t>0P00017FPU</t>
  </si>
  <si>
    <t>http://tools.morningstar.co.uk/uk/stockreport/default.aspx?Site=uk&amp;id=0P00017FPU&amp;LanguageId=en-GB&amp;SecurityToken=0P00017FPU]3]0]E0WWE$$ALL</t>
  </si>
  <si>
    <t>SNN</t>
  </si>
  <si>
    <t>GG00B8P59C08</t>
  </si>
  <si>
    <t>SYNC</t>
  </si>
  <si>
    <t>SYNC.L</t>
  </si>
  <si>
    <t>GB00BF044593</t>
  </si>
  <si>
    <t>JUST</t>
  </si>
  <si>
    <t>GB00BDR05C01</t>
  </si>
  <si>
    <t>STOB</t>
  </si>
  <si>
    <t>GB00B4YZN328</t>
  </si>
  <si>
    <t>COA</t>
  </si>
  <si>
    <t>GB00BD6K4575</t>
  </si>
  <si>
    <t>GB00BLWDVP51</t>
  </si>
  <si>
    <t>FDM</t>
  </si>
  <si>
    <t>SXX</t>
  </si>
  <si>
    <t>TBCG</t>
  </si>
  <si>
    <t>COA.L</t>
  </si>
  <si>
    <t>FDM.L</t>
  </si>
  <si>
    <t>MRO.L</t>
  </si>
  <si>
    <t>KYG9361H1092</t>
  </si>
  <si>
    <t>VEIL</t>
  </si>
  <si>
    <t>VEIL.L</t>
  </si>
  <si>
    <t>FERG</t>
  </si>
  <si>
    <t>GG00BPFJTF46</t>
  </si>
  <si>
    <t>PSH</t>
  </si>
  <si>
    <t>SLA</t>
  </si>
  <si>
    <t>PSH.L</t>
  </si>
  <si>
    <t>EQN</t>
  </si>
  <si>
    <t>GB00BYW0PQ60</t>
  </si>
  <si>
    <t>GG00BV54HY67</t>
  </si>
  <si>
    <t>SEQI</t>
  </si>
  <si>
    <t>SEQI.L</t>
  </si>
  <si>
    <t>888 Holdings</t>
  </si>
  <si>
    <t>Acacia Mining</t>
  </si>
  <si>
    <t>Assura Group</t>
  </si>
  <si>
    <t>Ascential</t>
  </si>
  <si>
    <t>Auto Trader Group</t>
  </si>
  <si>
    <t>BGEO Group</t>
  </si>
  <si>
    <t>Coats Group</t>
  </si>
  <si>
    <t>Countryside Properties</t>
  </si>
  <si>
    <t>ConvaTec Group</t>
  </si>
  <si>
    <t>Equiniti Group</t>
  </si>
  <si>
    <t>FDM Group (Holdings)</t>
  </si>
  <si>
    <t>Fisher (James) &amp; Sons</t>
  </si>
  <si>
    <t>Ferrexpo</t>
  </si>
  <si>
    <t>GVC Holdings</t>
  </si>
  <si>
    <t>Hill &amp; Smith Holdings</t>
  </si>
  <si>
    <t>Hochschild Mining</t>
  </si>
  <si>
    <t>Hastings Group Holdings</t>
  </si>
  <si>
    <t>Harbourvest Global Private Equity</t>
  </si>
  <si>
    <t>Howden Joinery Group</t>
  </si>
  <si>
    <t>Ibstock</t>
  </si>
  <si>
    <t>Imperial Brands</t>
  </si>
  <si>
    <t>Indivior</t>
  </si>
  <si>
    <t>JPMorgan Indian Investment Trust</t>
  </si>
  <si>
    <t>Mediclinic International</t>
  </si>
  <si>
    <t>Metro Bank</t>
  </si>
  <si>
    <t>NB Global Floating Rate Inc Fund £</t>
  </si>
  <si>
    <t>NewRiver Retail</t>
  </si>
  <si>
    <t>PageGroup</t>
  </si>
  <si>
    <t>Polypipe Group</t>
  </si>
  <si>
    <t>Personal Assets Trust</t>
  </si>
  <si>
    <t>Pershing Square Holdings Ord Npv</t>
  </si>
  <si>
    <t>Riverstone Energy Limited</t>
  </si>
  <si>
    <t>Softcat</t>
  </si>
  <si>
    <t>Sequoia Economic Infrastructure Income Fund</t>
  </si>
  <si>
    <t>Smurfit Kappa Group</t>
  </si>
  <si>
    <t>Standard Life Aberdeen</t>
  </si>
  <si>
    <t>Sanne Group</t>
  </si>
  <si>
    <t>Sophos Group</t>
  </si>
  <si>
    <t>Stobart Group</t>
  </si>
  <si>
    <t>Sirius Minerals</t>
  </si>
  <si>
    <t>Syncona</t>
  </si>
  <si>
    <t>TBC Bank Group</t>
  </si>
  <si>
    <t>TP Icap</t>
  </si>
  <si>
    <t>Temple Bar Investment Trust</t>
  </si>
  <si>
    <t>The Renewables Infrastructure Group</t>
  </si>
  <si>
    <t>Vietnam Enterprise Investments</t>
  </si>
  <si>
    <t>Wizz Air Holdings</t>
  </si>
  <si>
    <t>Woodford Patient Capital Trust</t>
  </si>
  <si>
    <t>GB0004228648</t>
  </si>
  <si>
    <t>HRI</t>
  </si>
  <si>
    <t>Associated British Foods plc</t>
  </si>
  <si>
    <t>Admiral Group plc</t>
  </si>
  <si>
    <t>Assura Plc</t>
  </si>
  <si>
    <t>Ashtead Group plc</t>
  </si>
  <si>
    <t>Antofagasta plc</t>
  </si>
  <si>
    <t>Ascential plc</t>
  </si>
  <si>
    <t>Ashmore Group PLC</t>
  </si>
  <si>
    <t>Auto Trader Group plc</t>
  </si>
  <si>
    <t>Aviva plc</t>
  </si>
  <si>
    <t>AstraZeneca PLC</t>
  </si>
  <si>
    <t>BAE Systems plc</t>
  </si>
  <si>
    <t>Barclays PLC</t>
  </si>
  <si>
    <t>British American Tobacco p.l.c.</t>
  </si>
  <si>
    <t>Balfour Beatty plc</t>
  </si>
  <si>
    <t>Beazley plc</t>
  </si>
  <si>
    <t>The Berkeley Group Holdings plc</t>
  </si>
  <si>
    <t>BandM European Value Retail S.A.</t>
  </si>
  <si>
    <t>Bunzl plc</t>
  </si>
  <si>
    <t>Bodycote plc</t>
  </si>
  <si>
    <t>Burberry Group plc</t>
  </si>
  <si>
    <t>BT Group plc</t>
  </si>
  <si>
    <t>Bellway p.l.c.</t>
  </si>
  <si>
    <t>Close Brothers Group plc</t>
  </si>
  <si>
    <t>Computacenter plc</t>
  </si>
  <si>
    <t>Clarkson PLC</t>
  </si>
  <si>
    <t>CLS Holdings plc</t>
  </si>
  <si>
    <t>Centrica plc</t>
  </si>
  <si>
    <t>Coats Group plc</t>
  </si>
  <si>
    <t>Compass Group PLC</t>
  </si>
  <si>
    <t>CRH plc</t>
  </si>
  <si>
    <t>Crest Nicholson Holdings plc</t>
  </si>
  <si>
    <t>Convatec Group Plc</t>
  </si>
  <si>
    <t>Cranswick plc</t>
  </si>
  <si>
    <t>DCC plc</t>
  </si>
  <si>
    <t>Diageo plc</t>
  </si>
  <si>
    <t>Dunelm Group plc</t>
  </si>
  <si>
    <t>Domino's Pizza Group plc</t>
  </si>
  <si>
    <t>Diploma PLC</t>
  </si>
  <si>
    <t>Drax Group plc</t>
  </si>
  <si>
    <t>Essentra plc</t>
  </si>
  <si>
    <t>Experian plc</t>
  </si>
  <si>
    <t>easyJet plc</t>
  </si>
  <si>
    <t>Genus plc</t>
  </si>
  <si>
    <t>Greggs plc</t>
  </si>
  <si>
    <t>Hays plc</t>
  </si>
  <si>
    <t>Hikma Pharmaceuticals PLC</t>
  </si>
  <si>
    <t>Hargreaves Lansdown plc</t>
  </si>
  <si>
    <t>Halma plc</t>
  </si>
  <si>
    <t>HRI.L</t>
  </si>
  <si>
    <t>HSBC Holdings plc</t>
  </si>
  <si>
    <t>Hiscox Ltd</t>
  </si>
  <si>
    <t>Howden Joinery Group Plc</t>
  </si>
  <si>
    <t>Ibstock plc</t>
  </si>
  <si>
    <t>Intermediate Capital Group plc</t>
  </si>
  <si>
    <t>IG Group Holdings plc</t>
  </si>
  <si>
    <t>InterContinental Hotels Group PLC</t>
  </si>
  <si>
    <t>Imperial Brands PLC</t>
  </si>
  <si>
    <t>IMI plc</t>
  </si>
  <si>
    <t>Inchcape plc</t>
  </si>
  <si>
    <t>Informa plc</t>
  </si>
  <si>
    <t>IP Group Plc</t>
  </si>
  <si>
    <t>Intertek Group plc</t>
  </si>
  <si>
    <t>ITV plc</t>
  </si>
  <si>
    <t>J D Wetherspoon plc</t>
  </si>
  <si>
    <t>Johnson Matthey Plc</t>
  </si>
  <si>
    <t>Jupiter Fund Management Plc</t>
  </si>
  <si>
    <t>Kingfisher plc</t>
  </si>
  <si>
    <t>Land Securities Group plc</t>
  </si>
  <si>
    <t>Legal and General Group Plc</t>
  </si>
  <si>
    <t>Lloyds Banking Group plc</t>
  </si>
  <si>
    <t>LondonMetric Property Plc</t>
  </si>
  <si>
    <t>Lancashire Holdings Limited</t>
  </si>
  <si>
    <t>Mitchells and Butlers plc</t>
  </si>
  <si>
    <t>Mediclinic International plc</t>
  </si>
  <si>
    <t>Morgan Advanced Materials plc</t>
  </si>
  <si>
    <t>Marks and Spencer Group plc</t>
  </si>
  <si>
    <t>Mondi plc</t>
  </si>
  <si>
    <t>Moneysupermarket.com Group PLC</t>
  </si>
  <si>
    <t>Melrose Industries PLC</t>
  </si>
  <si>
    <t>Marshalls plc</t>
  </si>
  <si>
    <t>National Express Group PLC</t>
  </si>
  <si>
    <t>National Grid plc</t>
  </si>
  <si>
    <t>Ocado Group plc</t>
  </si>
  <si>
    <t>Paragon Banking Group PLC</t>
  </si>
  <si>
    <t>PageGroup plc</t>
  </si>
  <si>
    <t>Pennon Group Plc</t>
  </si>
  <si>
    <t>Prudential plc</t>
  </si>
  <si>
    <t>Pearson plc</t>
  </si>
  <si>
    <t>Playtech plc</t>
  </si>
  <si>
    <t>QinetiQ Group plc</t>
  </si>
  <si>
    <t>Reckitt Benckiser Group plc</t>
  </si>
  <si>
    <t>Redrow plc</t>
  </si>
  <si>
    <t>RELX PLC</t>
  </si>
  <si>
    <t>Rotork plc</t>
  </si>
  <si>
    <t>Rolls-Royce Holdings plc</t>
  </si>
  <si>
    <t>Renishaw plc</t>
  </si>
  <si>
    <t>Rentokil Initial plc</t>
  </si>
  <si>
    <t>Safestore Holdings plc</t>
  </si>
  <si>
    <t>J Sainsbury plc</t>
  </si>
  <si>
    <t>Schroders plc</t>
  </si>
  <si>
    <t>The Sage Group plc</t>
  </si>
  <si>
    <t>DS Smith Plc</t>
  </si>
  <si>
    <t>Smiths Group plc</t>
  </si>
  <si>
    <t>WH Smith PLC</t>
  </si>
  <si>
    <t>Smith and Nephew plc</t>
  </si>
  <si>
    <t>Spirax-Sarco Engineering plc</t>
  </si>
  <si>
    <t>Serco Group plc</t>
  </si>
  <si>
    <t>SSE plc</t>
  </si>
  <si>
    <t>SSP Group plc</t>
  </si>
  <si>
    <t>Standard Chartered PLC</t>
  </si>
  <si>
    <t>St. James's Place plc</t>
  </si>
  <si>
    <t>Savills plc</t>
  </si>
  <si>
    <t>Severn Trent Plc</t>
  </si>
  <si>
    <t>Spectris plc</t>
  </si>
  <si>
    <t>Synthomer plc</t>
  </si>
  <si>
    <t>Tate and Lyle plc</t>
  </si>
  <si>
    <t>Travis Perkins plc</t>
  </si>
  <si>
    <t>Tesco PLC</t>
  </si>
  <si>
    <t>Taylor Wimpey plc</t>
  </si>
  <si>
    <t>United Utilities Group PLC</t>
  </si>
  <si>
    <t>Victrex plc</t>
  </si>
  <si>
    <t>Vodafone Group Plc</t>
  </si>
  <si>
    <t>Vesuvius plc</t>
  </si>
  <si>
    <t>The Weir Group PLC</t>
  </si>
  <si>
    <t>John Wood Group PLC</t>
  </si>
  <si>
    <t>Wizz Air Holdings Plc</t>
  </si>
  <si>
    <t>Workspace Group plc</t>
  </si>
  <si>
    <t>WPP plc</t>
  </si>
  <si>
    <t>GB0000197722</t>
  </si>
  <si>
    <t>JEO</t>
  </si>
  <si>
    <t>British Land Company Plc</t>
  </si>
  <si>
    <t>Big Yellow Group Plc</t>
  </si>
  <si>
    <t>Derwent London Plc</t>
  </si>
  <si>
    <t>Great Portland Estates Plc</t>
  </si>
  <si>
    <t>Softcat plc</t>
  </si>
  <si>
    <t>SEGRO Plc</t>
  </si>
  <si>
    <t>BCA</t>
  </si>
  <si>
    <t>NL0012650360</t>
  </si>
  <si>
    <t>RHIM</t>
  </si>
  <si>
    <t>GB0007918872</t>
  </si>
  <si>
    <t>SDP</t>
  </si>
  <si>
    <t>GB00BYQB9V88</t>
  </si>
  <si>
    <t>TIFS</t>
  </si>
  <si>
    <t>Britvic plc</t>
  </si>
  <si>
    <t>Grainger plc</t>
  </si>
  <si>
    <t>RHIM.L</t>
  </si>
  <si>
    <t>RHI Magnesita N.V.</t>
  </si>
  <si>
    <t>SDP.L</t>
  </si>
  <si>
    <t>TIFS.L</t>
  </si>
  <si>
    <t>TI Fluid Systems plc</t>
  </si>
  <si>
    <t>0P00007NZF</t>
  </si>
  <si>
    <t>http://tools.morningstar.co.uk/uk/stockreport/default.aspx?Site=uk&amp;id=0P00007NZF&amp;LanguageId=en-GB&amp;SecurityToken=0P00007NZF]3]0]E0WWE$$ALL</t>
  </si>
  <si>
    <t>0P00007O1O</t>
  </si>
  <si>
    <t>http://tools.morningstar.co.uk/uk/stockreport/default.aspx?Site=uk&amp;id=0P00007O1O&amp;LanguageId=en-GB&amp;SecurityToken=0P00007O1O]3]0]E0WWE$$ALL</t>
  </si>
  <si>
    <t>0P000090TX</t>
  </si>
  <si>
    <t>http://tools.morningstar.co.uk/uk/stockreport/default.aspx?Site=uk&amp;id=0P000090TX&amp;LanguageId=en-GB&amp;SecurityToken=0P000090TX]3]0]E0WWE$$ALL</t>
  </si>
  <si>
    <t>0P00007NZR</t>
  </si>
  <si>
    <t>http://tools.morningstar.co.uk/uk/stockreport/default.aspx?Site=uk&amp;id=0P00007NZR&amp;LanguageId=en-GB&amp;SecurityToken=0P00007NZR]3]0]E0WWE$$ALL</t>
  </si>
  <si>
    <t>0P000090RF</t>
  </si>
  <si>
    <t>http://tools.morningstar.co.uk/uk/stockreport/default.aspx?Site=uk&amp;id=0P000090RF&amp;LanguageId=en-GB&amp;SecurityToken=0P000090RF]3]0]E0WWE$$ALL</t>
  </si>
  <si>
    <t>0P00013BR1</t>
  </si>
  <si>
    <t>http://tools.morningstar.co.uk/uk/stockreport/default.aspx?Site=uk&amp;id=0P00013BR1&amp;LanguageId=en-GB&amp;SecurityToken=0P00013BR1]3]0]E0WWE$$ALL</t>
  </si>
  <si>
    <t>0P00007O1Y</t>
  </si>
  <si>
    <t>http://tools.morningstar.co.uk/uk/stockreport/default.aspx?Site=uk&amp;id=0P00007O1Y&amp;LanguageId=en-GB&amp;SecurityToken=0P00007O1Y]3]0]E0WWE$$ALL</t>
  </si>
  <si>
    <t>0P00007O17</t>
  </si>
  <si>
    <t>http://tools.morningstar.co.uk/uk/stockreport/default.aspx?Site=uk&amp;id=0P00007O17&amp;LanguageId=en-GB&amp;SecurityToken=0P00007O17]3]0]E0WWE$$ALL</t>
  </si>
  <si>
    <t>0P000090MI</t>
  </si>
  <si>
    <t>http://tools.morningstar.co.uk/uk/stockreport/default.aspx?Site=uk&amp;id=0P000090MI&amp;LanguageId=en-GB&amp;SecurityToken=0P000090MI]3]0]E0WWE$$ALL</t>
  </si>
  <si>
    <t>0P00007O1Z</t>
  </si>
  <si>
    <t>http://tools.morningstar.co.uk/uk/stockreport/default.aspx?Site=uk&amp;id=0P00007O1Z&amp;LanguageId=en-GB&amp;SecurityToken=0P00007O1Z]3]0]E0WWE$$ALL</t>
  </si>
  <si>
    <t>0P00007O1V</t>
  </si>
  <si>
    <t>http://tools.morningstar.co.uk/uk/stockreport/default.aspx?Site=uk&amp;id=0P00007O1V&amp;LanguageId=en-GB&amp;SecurityToken=0P00007O1V]3]0]E0WWE$$ALL</t>
  </si>
  <si>
    <t>0P00007O1R</t>
  </si>
  <si>
    <t>http://tools.morningstar.co.uk/uk/stockreport/default.aspx?Site=uk&amp;id=0P00007O1R&amp;LanguageId=en-GB&amp;SecurityToken=0P00007O1R]3]0]E0WWE$$ALL</t>
  </si>
  <si>
    <t>0P00007O1B</t>
  </si>
  <si>
    <t>http://tools.morningstar.co.uk/uk/stockreport/default.aspx?Site=uk&amp;id=0P00007O1B&amp;LanguageId=en-GB&amp;SecurityToken=0P00007O1B]3]0]E0WWE$$ALL</t>
  </si>
  <si>
    <t>0P000090RB</t>
  </si>
  <si>
    <t>http://tools.morningstar.co.uk/uk/stockreport/default.aspx?Site=uk&amp;id=0P000090RB&amp;LanguageId=en-GB&amp;SecurityToken=0P000090RB]3]0]E0WWE$$ALL</t>
  </si>
  <si>
    <t>0P00007O0N</t>
  </si>
  <si>
    <t>http://tools.morningstar.co.uk/uk/stockreport/default.aspx?Site=uk&amp;id=0P00007O0N&amp;LanguageId=en-GB&amp;SecurityToken=0P00007O0N]3]0]E0WWE$$ALL</t>
  </si>
  <si>
    <t>0P0000O9GA</t>
  </si>
  <si>
    <t>http://tools.morningstar.co.uk/uk/stockreport/default.aspx?Site=uk&amp;id=0P0000O9GA&amp;LanguageId=en-GB&amp;SecurityToken=0P0000O9GA]3]0]E0WWE$$ALL</t>
  </si>
  <si>
    <t>0P00007O4P</t>
  </si>
  <si>
    <t>http://tools.morningstar.co.uk/uk/stockreport/default.aspx?Site=uk&amp;id=0P00007O4P&amp;LanguageId=en-GB&amp;SecurityToken=0P00007O4P]3]0]E0WWE$$ALL</t>
  </si>
  <si>
    <t>0P00007YQV</t>
  </si>
  <si>
    <t>http://tools.morningstar.co.uk/uk/stockreport/default.aspx?Site=uk&amp;id=0P00007YQV&amp;LanguageId=en-GB&amp;SecurityToken=0P00007YQV]3]0]E0WWE$$ALL</t>
  </si>
  <si>
    <t>0P00007O2V</t>
  </si>
  <si>
    <t>http://tools.morningstar.co.uk/uk/stockreport/default.aspx?Site=uk&amp;id=0P00007O2V&amp;LanguageId=en-GB&amp;SecurityToken=0P00007O2V]3]0]E0WWE$$ALL</t>
  </si>
  <si>
    <t>0P00007O3H</t>
  </si>
  <si>
    <t>Centamin plc</t>
  </si>
  <si>
    <t>http://tools.morningstar.co.uk/uk/stockreport/default.aspx?Site=uk&amp;id=0P00007O3H&amp;LanguageId=en-GB&amp;SecurityToken=0P00007O3H]3]0]E0WWE$$ALL</t>
  </si>
  <si>
    <t>0P00007O4J</t>
  </si>
  <si>
    <t>http://tools.morningstar.co.uk/uk/stockreport/default.aspx?Site=uk&amp;id=0P00007O4J&amp;LanguageId=en-GB&amp;SecurityToken=0P00007O4J]3]0]E0WWE$$ALL</t>
  </si>
  <si>
    <t>0P00007O4Q</t>
  </si>
  <si>
    <t>http://tools.morningstar.co.uk/uk/stockreport/default.aspx?Site=uk&amp;id=0P00007O4Q&amp;LanguageId=en-GB&amp;SecurityToken=0P00007O4Q]3]0]E0WWE$$ALL</t>
  </si>
  <si>
    <t>0P00007YPZ</t>
  </si>
  <si>
    <t>http://tools.morningstar.co.uk/uk/stockreport/default.aspx?Site=uk&amp;id=0P00007YPZ&amp;LanguageId=en-GB&amp;SecurityToken=0P00007YPZ]3]0]E0WWE$$ALL</t>
  </si>
  <si>
    <t>0P00007O2B</t>
  </si>
  <si>
    <t>http://tools.morningstar.co.uk/uk/stockreport/default.aspx?Site=uk&amp;id=0P00007O2B&amp;LanguageId=en-GB&amp;SecurityToken=0P00007O2B]3]0]E0WWE$$ALL</t>
  </si>
  <si>
    <t>0P00007ODW</t>
  </si>
  <si>
    <t>http://tools.morningstar.co.uk/uk/stockreport/default.aspx?Site=uk&amp;id=0P00007ODW&amp;LanguageId=en-GB&amp;SecurityToken=0P00007ODW]3]0]E0WWE$$ALL</t>
  </si>
  <si>
    <t>0P00007O5C</t>
  </si>
  <si>
    <t>http://tools.morningstar.co.uk/uk/stockreport/default.aspx?Site=uk&amp;id=0P00007O5C&amp;LanguageId=en-GB&amp;SecurityToken=0P00007O5C]3]0]E0WWE$$ALL</t>
  </si>
  <si>
    <t>0P000090MV</t>
  </si>
  <si>
    <t>http://tools.morningstar.co.uk/uk/stockreport/default.aspx?Site=uk&amp;id=0P000090MV&amp;LanguageId=en-GB&amp;SecurityToken=0P000090MV]3]0]E0WWE$$ALL</t>
  </si>
  <si>
    <t>0P000090N1</t>
  </si>
  <si>
    <t>http://tools.morningstar.co.uk/uk/stockreport/default.aspx?Site=uk&amp;id=0P000090N1&amp;LanguageId=en-GB&amp;SecurityToken=0P000090N1]3]0]E0WWE$$ALL</t>
  </si>
  <si>
    <t>0P0000Y1JD</t>
  </si>
  <si>
    <t>http://tools.morningstar.co.uk/uk/stockreport/default.aspx?Site=uk&amp;id=0P0000Y1JD&amp;LanguageId=en-GB&amp;SecurityToken=0P0000Y1JD]3]0]E0WWE$$ALL</t>
  </si>
  <si>
    <t>0P00018Y21</t>
  </si>
  <si>
    <t>http://tools.morningstar.co.uk/uk/stockreport/default.aspx?Site=uk&amp;id=0P00018Y21&amp;LanguageId=en-GB&amp;SecurityToken=0P00018Y21]3]0]E0WWE$$ALL</t>
  </si>
  <si>
    <t>0P00007O66</t>
  </si>
  <si>
    <t>http://tools.morningstar.co.uk/uk/stockreport/default.aspx?Site=uk&amp;id=0P00007O66&amp;LanguageId=en-GB&amp;SecurityToken=0P00007O66]3]0]E0WWE$$ALL</t>
  </si>
  <si>
    <t>0P00017BZR</t>
  </si>
  <si>
    <t>http://tools.morningstar.co.uk/uk/stockreport/default.aspx?Site=uk&amp;id=0P00017BZR&amp;LanguageId=en-GB&amp;SecurityToken=0P00017BZR]3]0]E0WWE$$ALL</t>
  </si>
  <si>
    <t>0P0000NHNL</t>
  </si>
  <si>
    <t>http://tools.morningstar.co.uk/uk/stockreport/default.aspx?Site=uk&amp;id=0P0000NHNL&amp;LanguageId=en-GB&amp;SecurityToken=0P0000NHNL]3]0]E0WWE$$ALL</t>
  </si>
  <si>
    <t>0P00007O75</t>
  </si>
  <si>
    <t>http://tools.morningstar.co.uk/uk/stockreport/default.aspx?Site=uk&amp;id=0P00007O75&amp;LanguageId=en-GB&amp;SecurityToken=0P00007O75]3]0]E0WWE$$ALL</t>
  </si>
  <si>
    <t>0P00007O7R</t>
  </si>
  <si>
    <t>http://tools.morningstar.co.uk/uk/stockreport/default.aspx?Site=uk&amp;id=0P00007O7R&amp;LanguageId=en-GB&amp;SecurityToken=0P00007O7R]3]0]E0WWE$$ALL</t>
  </si>
  <si>
    <t>0P0000X68X</t>
  </si>
  <si>
    <t>http://tools.morningstar.co.uk/uk/stockreport/default.aspx?Site=uk&amp;id=0P0000X68X&amp;LanguageId=en-GB&amp;SecurityToken=0P0000X68X]3]0]E0WWE$$ALL</t>
  </si>
  <si>
    <t>0P000090RE</t>
  </si>
  <si>
    <t>http://tools.morningstar.co.uk/uk/stockreport/default.aspx?Site=uk&amp;id=0P000090RE&amp;LanguageId=en-GB&amp;SecurityToken=0P000090RE]3]0]E0WWE$$ALL</t>
  </si>
  <si>
    <t>0P000093IN</t>
  </si>
  <si>
    <t>http://tools.morningstar.co.uk/uk/stockreport/default.aspx?Site=uk&amp;id=0P000093IN&amp;LanguageId=en-GB&amp;SecurityToken=0P000093IN]3]0]E0WWE$$ALL</t>
  </si>
  <si>
    <t>0P00007O83</t>
  </si>
  <si>
    <t>http://tools.morningstar.co.uk/uk/stockreport/default.aspx?Site=uk&amp;id=0P00007O83&amp;LanguageId=en-GB&amp;SecurityToken=0P00007O83]3]0]E0WWE$$ALL</t>
  </si>
  <si>
    <t>0P00007O7D</t>
  </si>
  <si>
    <t>http://tools.morningstar.co.uk/uk/stockreport/default.aspx?Site=uk&amp;id=0P00007O7D&amp;LanguageId=en-GB&amp;SecurityToken=0P00007O7D]3]0]E0WWE$$ALL</t>
  </si>
  <si>
    <t>0P00007O7X</t>
  </si>
  <si>
    <t>http://tools.morningstar.co.uk/uk/stockreport/default.aspx?Site=uk&amp;id=0P00007O7X&amp;LanguageId=en-GB&amp;SecurityToken=0P00007O7X]3]0]E0WWE$$ALL</t>
  </si>
  <si>
    <t>0P00007YS0</t>
  </si>
  <si>
    <t>http://tools.morningstar.co.uk/uk/stockreport/default.aspx?Site=uk&amp;id=0P00007YS0&amp;LanguageId=en-GB&amp;SecurityToken=0P00007YS0]3]0]E0WWE$$ALL</t>
  </si>
  <si>
    <t>0P00007O8X</t>
  </si>
  <si>
    <t>http://tools.morningstar.co.uk/uk/stockreport/default.aspx?Site=uk&amp;id=0P00007O8X&amp;LanguageId=en-GB&amp;SecurityToken=0P00007O8X]3]0]E0WWE$$ALL</t>
  </si>
  <si>
    <t>0P00007YY0</t>
  </si>
  <si>
    <t>http://tools.morningstar.co.uk/uk/stockreport/default.aspx?Site=uk&amp;id=0P00007YY0&amp;LanguageId=en-GB&amp;SecurityToken=0P00007YY0]3]0]E0WWE$$ALL</t>
  </si>
  <si>
    <t>0P00007OAQ</t>
  </si>
  <si>
    <t>http://tools.morningstar.co.uk/uk/stockreport/default.aspx?Site=uk&amp;id=0P00007OAQ&amp;LanguageId=en-GB&amp;SecurityToken=0P00007OAQ]3]0]E0WWE$$ALL</t>
  </si>
  <si>
    <t>0P00007ODZ</t>
  </si>
  <si>
    <t>http://tools.morningstar.co.uk/uk/stockreport/default.aspx?Site=uk&amp;id=0P00007ODZ&amp;LanguageId=en-GB&amp;SecurityToken=0P00007ODZ]3]0]E0WWE$$ALL</t>
  </si>
  <si>
    <t>0P00007O8L</t>
  </si>
  <si>
    <t>http://tools.morningstar.co.uk/uk/stockreport/default.aspx?Site=uk&amp;id=0P00007O8L&amp;LanguageId=en-GB&amp;SecurityToken=0P00007O8L]3]0]E0WWE$$ALL</t>
  </si>
  <si>
    <t>0P00013DSX</t>
  </si>
  <si>
    <t>http://tools.morningstar.co.uk/uk/stockreport/default.aspx?Site=uk&amp;id=0P00013DSX&amp;LanguageId=en-GB&amp;SecurityToken=0P00013DSX]3]0]E0WWE$$ALL</t>
  </si>
  <si>
    <t>0P00007OB3</t>
  </si>
  <si>
    <t>http://tools.morningstar.co.uk/uk/stockreport/default.aspx?Site=uk&amp;id=0P00007OB3&amp;LanguageId=en-GB&amp;SecurityToken=0P00007OB3]3]0]E0WWE$$ALL</t>
  </si>
  <si>
    <t>0P0000FVJ0</t>
  </si>
  <si>
    <t>http://tools.morningstar.co.uk/uk/stockreport/default.aspx?Site=uk&amp;id=0P0000FVJ0&amp;LanguageId=en-GB&amp;SecurityToken=0P0000FVJ0]3]0]E0WWE$$ALL</t>
  </si>
  <si>
    <t>0P0000C2LY</t>
  </si>
  <si>
    <t>http://tools.morningstar.co.uk/uk/stockreport/default.aspx?Site=uk&amp;id=0P0000C2LY&amp;LanguageId=en-GB&amp;SecurityToken=0P0000C2LY]3]0]E0WWE$$ALL</t>
  </si>
  <si>
    <t>0P00007ODI</t>
  </si>
  <si>
    <t>http://tools.morningstar.co.uk/uk/stockreport/default.aspx?Site=uk&amp;id=0P00007ODI&amp;LanguageId=en-GB&amp;SecurityToken=0P00007ODI]3]0]E0WWE$$ALL</t>
  </si>
  <si>
    <t>0P0000T29L</t>
  </si>
  <si>
    <t>http://tools.morningstar.co.uk/uk/stockreport/default.aspx?Site=uk&amp;id=0P0000T29L&amp;LanguageId=en-GB&amp;SecurityToken=0P0000T29L]3]0]E0WWE$$ALL</t>
  </si>
  <si>
    <t>0P00007OCR</t>
  </si>
  <si>
    <t>http://tools.morningstar.co.uk/uk/stockreport/default.aspx?Site=uk&amp;id=0P00007OCR&amp;LanguageId=en-GB&amp;SecurityToken=0P00007OCR]3]0]E0WWE$$ALL</t>
  </si>
  <si>
    <t>0P000090MN</t>
  </si>
  <si>
    <t>http://tools.morningstar.co.uk/uk/stockreport/default.aspx?Site=uk&amp;id=0P000090MN&amp;LanguageId=en-GB&amp;SecurityToken=0P000090MN]3]0]E0WWE$$ALL</t>
  </si>
  <si>
    <t>0P00007ODO</t>
  </si>
  <si>
    <t>http://tools.morningstar.co.uk/uk/stockreport/default.aspx?Site=uk&amp;id=0P00007ODO&amp;LanguageId=en-GB&amp;SecurityToken=0P00007ODO]3]0]E0WWE$$ALL</t>
  </si>
  <si>
    <t>0P00007ODJ</t>
  </si>
  <si>
    <t>http://tools.morningstar.co.uk/uk/stockreport/default.aspx?Site=uk&amp;id=0P00007ODJ&amp;LanguageId=en-GB&amp;SecurityToken=0P00007ODJ]3]0]E0WWE$$ALL</t>
  </si>
  <si>
    <t>0P00007OD0</t>
  </si>
  <si>
    <t>http://tools.morningstar.co.uk/uk/stockreport/default.aspx?Site=uk&amp;id=0P00007OD0&amp;LanguageId=en-GB&amp;SecurityToken=0P00007OD0]3]0]E0WWE$$ALL</t>
  </si>
  <si>
    <t>0P00007OCB</t>
  </si>
  <si>
    <t>http://tools.morningstar.co.uk/uk/stockreport/default.aspx?Site=uk&amp;id=0P00007OCB&amp;LanguageId=en-GB&amp;SecurityToken=0P00007OCB]3]0]E0WWE$$ALL</t>
  </si>
  <si>
    <t>0P00007OEM</t>
  </si>
  <si>
    <t>http://tools.morningstar.co.uk/uk/stockreport/default.aspx?Site=uk&amp;id=0P00007OEM&amp;LanguageId=en-GB&amp;SecurityToken=0P00007OEM]3]0]E0WWE$$ALL</t>
  </si>
  <si>
    <t>0P00007OF1</t>
  </si>
  <si>
    <t>http://tools.morningstar.co.uk/uk/stockreport/default.aspx?Site=uk&amp;id=0P00007OF1&amp;LanguageId=en-GB&amp;SecurityToken=0P00007OF1]3]0]E0WWE$$ALL</t>
  </si>
  <si>
    <t>0P00007OF2</t>
  </si>
  <si>
    <t>http://tools.morningstar.co.uk/uk/stockreport/default.aspx?Site=uk&amp;id=0P00007OF2&amp;LanguageId=en-GB&amp;SecurityToken=0P00007OF2]3]0]E0WWE$$ALL</t>
  </si>
  <si>
    <t>0P0000CGPB</t>
  </si>
  <si>
    <t>http://tools.morningstar.co.uk/uk/stockreport/default.aspx?Site=uk&amp;id=0P0000CGPB&amp;LanguageId=en-GB&amp;SecurityToken=0P0000CGPB]3]0]E0WWE$$ALL</t>
  </si>
  <si>
    <t>0P00007OE5</t>
  </si>
  <si>
    <t>http://tools.morningstar.co.uk/uk/stockreport/default.aspx?Site=uk&amp;id=0P00007OE5&amp;LanguageId=en-GB&amp;SecurityToken=0P00007OE5]3]0]E0WWE$$ALL</t>
  </si>
  <si>
    <t>0P00007OFH</t>
  </si>
  <si>
    <t>http://tools.morningstar.co.uk/uk/stockreport/default.aspx?Site=uk&amp;id=0P00007OFH&amp;LanguageId=en-GB&amp;SecurityToken=0P00007OFH]3]0]E0WWE$$ALL</t>
  </si>
  <si>
    <t>0P00007OF3</t>
  </si>
  <si>
    <t>http://tools.morningstar.co.uk/uk/stockreport/default.aspx?Site=uk&amp;id=0P00007OF3&amp;LanguageId=en-GB&amp;SecurityToken=0P00007OF3]3]0]E0WWE$$ALL</t>
  </si>
  <si>
    <t>0P00007YYJ</t>
  </si>
  <si>
    <t>http://tools.morningstar.co.uk/uk/stockreport/default.aspx?Site=uk&amp;id=0P00007YYJ&amp;LanguageId=en-GB&amp;SecurityToken=0P00007YYJ]3]0]E0WWE$$ALL</t>
  </si>
  <si>
    <t>0P0000SC72</t>
  </si>
  <si>
    <t>http://tools.morningstar.co.uk/uk/stockreport/default.aspx?Site=uk&amp;id=0P0000SC72&amp;LanguageId=en-GB&amp;SecurityToken=0P0000SC72]3]0]E0WWE$$ALL</t>
  </si>
  <si>
    <t>0P00016WGO</t>
  </si>
  <si>
    <t>http://tools.morningstar.co.uk/uk/stockreport/default.aspx?Site=uk&amp;id=0P00016WGO&amp;LanguageId=en-GB&amp;SecurityToken=0P00016WGO]3]0]E0WWE$$ALL</t>
  </si>
  <si>
    <t>0P00007OH9</t>
  </si>
  <si>
    <t>http://tools.morningstar.co.uk/uk/stockreport/default.aspx?Site=uk&amp;id=0P00007OH9&amp;LanguageId=en-GB&amp;SecurityToken=0P00007OH9]3]0]E0WWE$$ALL</t>
  </si>
  <si>
    <t>0P00007OG3</t>
  </si>
  <si>
    <t>http://tools.morningstar.co.uk/uk/stockreport/default.aspx?Site=uk&amp;id=0P00007OG3&amp;LanguageId=en-GB&amp;SecurityToken=0P00007OG3]3]0]E0WWE$$ALL</t>
  </si>
  <si>
    <t>0P00007YW7</t>
  </si>
  <si>
    <t>http://tools.morningstar.co.uk/uk/stockreport/default.aspx?Site=uk&amp;id=0P00007YW7&amp;LanguageId=en-GB&amp;SecurityToken=0P00007YW7]3]0]E0WWE$$ALL</t>
  </si>
  <si>
    <t>0P00007OGF</t>
  </si>
  <si>
    <t>http://tools.morningstar.co.uk/uk/stockreport/default.aspx?Site=uk&amp;id=0P00007OGF&amp;LanguageId=en-GB&amp;SecurityToken=0P00007OGF]3]0]E0WWE$$ALL</t>
  </si>
  <si>
    <t>0P00007OGA</t>
  </si>
  <si>
    <t>http://tools.morningstar.co.uk/uk/stockreport/default.aspx?Site=uk&amp;id=0P00007OGA&amp;LanguageId=en-GB&amp;SecurityToken=0P00007OGA]3]0]E0WWE$$ALL</t>
  </si>
  <si>
    <t>0P00007OGJ</t>
  </si>
  <si>
    <t>http://tools.morningstar.co.uk/uk/stockreport/default.aspx?Site=uk&amp;id=0P00007OGJ&amp;LanguageId=en-GB&amp;SecurityToken=0P00007OGJ]3]0]E0WWE$$ALL</t>
  </si>
  <si>
    <t>0P0000KNCP</t>
  </si>
  <si>
    <t>http://tools.morningstar.co.uk/uk/stockreport/default.aspx?Site=uk&amp;id=0P0000KNCP&amp;LanguageId=en-GB&amp;SecurityToken=0P0000KNCP]3]0]E0WWE$$ALL</t>
  </si>
  <si>
    <t>0P00007OHK</t>
  </si>
  <si>
    <t>http://tools.morningstar.co.uk/uk/stockreport/default.aspx?Site=uk&amp;id=0P00007OHK&amp;LanguageId=en-GB&amp;SecurityToken=0P00007OHK]3]0]E0WWE$$ALL</t>
  </si>
  <si>
    <t>0P00007OHP</t>
  </si>
  <si>
    <t>http://tools.morningstar.co.uk/uk/stockreport/default.aspx?Site=uk&amp;id=0P00007OHP&amp;LanguageId=en-GB&amp;SecurityToken=0P00007OHP]3]0]E0WWE$$ALL</t>
  </si>
  <si>
    <t>0P00007OHH</t>
  </si>
  <si>
    <t>http://tools.morningstar.co.uk/uk/stockreport/default.aspx?Site=uk&amp;id=0P00007OHH&amp;LanguageId=en-GB&amp;SecurityToken=0P00007OHH]3]0]E0WWE$$ALL</t>
  </si>
  <si>
    <t>0P00007OI2</t>
  </si>
  <si>
    <t>http://tools.morningstar.co.uk/uk/stockreport/default.aspx?Site=uk&amp;id=0P00007OI2&amp;LanguageId=en-GB&amp;SecurityToken=0P00007OI2]3]0]E0WWE$$ALL</t>
  </si>
  <si>
    <t>0P00007OII</t>
  </si>
  <si>
    <t>http://tools.morningstar.co.uk/uk/stockreport/default.aspx?Site=uk&amp;id=0P00007OII&amp;LanguageId=en-GB&amp;SecurityToken=0P00007OII]3]0]E0WWE$$ALL</t>
  </si>
  <si>
    <t>0P00007P2K</t>
  </si>
  <si>
    <t>http://tools.morningstar.co.uk/uk/stockreport/default.aspx?Site=uk&amp;id=0P00007P2K&amp;LanguageId=en-GB&amp;SecurityToken=0P00007P2K]3]0]E0WWE$$ALL</t>
  </si>
  <si>
    <t>0P00007OIK</t>
  </si>
  <si>
    <t>http://tools.morningstar.co.uk/uk/stockreport/default.aspx?Site=uk&amp;id=0P00007OIK&amp;LanguageId=en-GB&amp;SecurityToken=0P00007OIK]3]0]E0WWE$$ALL</t>
  </si>
  <si>
    <t>0P0000OPUV</t>
  </si>
  <si>
    <t>http://tools.morningstar.co.uk/uk/stockreport/default.aspx?Site=uk&amp;id=0P0000OPUV&amp;LanguageId=en-GB&amp;SecurityToken=0P0000OPUV]3]0]E0WWE$$ALL</t>
  </si>
  <si>
    <t>0P00007OJ7</t>
  </si>
  <si>
    <t>http://tools.morningstar.co.uk/uk/stockreport/default.aspx?Site=uk&amp;id=0P00007OJ7&amp;LanguageId=en-GB&amp;SecurityToken=0P00007OJ7]3]0]E0WWE$$ALL</t>
  </si>
  <si>
    <t>0P00007OJL</t>
  </si>
  <si>
    <t>http://tools.morningstar.co.uk/uk/stockreport/default.aspx?Site=uk&amp;id=0P00007OJL&amp;LanguageId=en-GB&amp;SecurityToken=0P00007OJL]3]0]E0WWE$$ALL</t>
  </si>
  <si>
    <t>0P00007OJS</t>
  </si>
  <si>
    <t>http://tools.morningstar.co.uk/uk/stockreport/default.aspx?Site=uk&amp;id=0P00007OJS&amp;LanguageId=en-GB&amp;SecurityToken=0P00007OJS]3]0]E0WWE$$ALL</t>
  </si>
  <si>
    <t>0P000090RG</t>
  </si>
  <si>
    <t>http://tools.morningstar.co.uk/uk/stockreport/default.aspx?Site=uk&amp;id=0P000090RG&amp;LanguageId=en-GB&amp;SecurityToken=0P000090RG]3]0]E0WWE$$ALL</t>
  </si>
  <si>
    <t>0P00007YX8</t>
  </si>
  <si>
    <t>http://tools.morningstar.co.uk/uk/stockreport/default.aspx?Site=uk&amp;id=0P00007YX8&amp;LanguageId=en-GB&amp;SecurityToken=0P00007YX8]3]0]E0WWE$$ALL</t>
  </si>
  <si>
    <t>0P000090TO</t>
  </si>
  <si>
    <t>http://tools.morningstar.co.uk/uk/stockreport/default.aspx?Site=uk&amp;id=0P000090TO&amp;LanguageId=en-GB&amp;SecurityToken=0P000090TO]3]0]E0WWE$$ALL</t>
  </si>
  <si>
    <t>0P000090TZ</t>
  </si>
  <si>
    <t>http://tools.morningstar.co.uk/uk/stockreport/default.aspx?Site=uk&amp;id=0P000090TZ&amp;LanguageId=en-GB&amp;SecurityToken=0P000090TZ]3]0]E0WWE$$ALL</t>
  </si>
  <si>
    <t>0P00007OL2</t>
  </si>
  <si>
    <t>http://tools.morningstar.co.uk/uk/stockreport/default.aspx?Site=uk&amp;id=0P00007OL2&amp;LanguageId=en-GB&amp;SecurityToken=0P00007OL2]3]0]E0WWE$$ALL</t>
  </si>
  <si>
    <t>0P0000CFQB</t>
  </si>
  <si>
    <t>http://tools.morningstar.co.uk/uk/stockreport/default.aspx?Site=uk&amp;id=0P0000CFQB&amp;LanguageId=en-GB&amp;SecurityToken=0P0000CFQB]3]0]E0WWE$$ALL</t>
  </si>
  <si>
    <t>0P0000B0TH</t>
  </si>
  <si>
    <t>http://tools.morningstar.co.uk/uk/stockreport/default.aspx?Site=uk&amp;id=0P0000B0TH&amp;LanguageId=en-GB&amp;SecurityToken=0P0000B0TH]3]0]E0WWE$$ALL</t>
  </si>
  <si>
    <t>0P00007ONH</t>
  </si>
  <si>
    <t>http://tools.morningstar.co.uk/uk/stockreport/default.aspx?Site=uk&amp;id=0P00007ONH&amp;LanguageId=en-GB&amp;SecurityToken=0P00007ONH]3]0]E0WWE$$ALL</t>
  </si>
  <si>
    <t>0P000090S9</t>
  </si>
  <si>
    <t>http://tools.morningstar.co.uk/uk/stockreport/default.aspx?Site=uk&amp;id=0P000090S9&amp;LanguageId=en-GB&amp;SecurityToken=0P000090S9]3]0]E0WWE$$ALL</t>
  </si>
  <si>
    <t>0P00007ONZ</t>
  </si>
  <si>
    <t>http://tools.morningstar.co.uk/uk/stockreport/default.aspx?Site=uk&amp;id=0P00007ONZ&amp;LanguageId=en-GB&amp;SecurityToken=0P00007ONZ]3]0]E0WWE$$ALL</t>
  </si>
  <si>
    <t>0P0000P7ON</t>
  </si>
  <si>
    <t>http://tools.morningstar.co.uk/uk/stockreport/default.aspx?Site=uk&amp;id=0P0000P7ON&amp;LanguageId=en-GB&amp;SecurityToken=0P0000P7ON]3]0]E0WWE$$ALL</t>
  </si>
  <si>
    <t>0P00007OPZ</t>
  </si>
  <si>
    <t>http://tools.morningstar.co.uk/uk/stockreport/default.aspx?Site=uk&amp;id=0P00007OPZ&amp;LanguageId=en-GB&amp;SecurityToken=0P00007OPZ]3]0]E0WWE$$ALL</t>
  </si>
  <si>
    <t>0P00007OM6</t>
  </si>
  <si>
    <t>http://tools.morningstar.co.uk/uk/stockreport/default.aspx?Site=uk&amp;id=0P00007OM6&amp;LanguageId=en-GB&amp;SecurityToken=0P00007OM6]3]0]E0WWE$$ALL</t>
  </si>
  <si>
    <t>0P0000MNGU</t>
  </si>
  <si>
    <t>http://tools.morningstar.co.uk/uk/stockreport/default.aspx?Site=uk&amp;id=0P0000MNGU&amp;LanguageId=en-GB&amp;SecurityToken=0P0000MNGU]3]0]E0WWE$$ALL</t>
  </si>
  <si>
    <t>0P00012OLP</t>
  </si>
  <si>
    <t>http://tools.morningstar.co.uk/uk/stockreport/default.aspx?Site=uk&amp;id=0P00012OLP&amp;LanguageId=en-GB&amp;SecurityToken=0P00012OLP]3]0]E0WWE$$ALL</t>
  </si>
  <si>
    <t>0P00007Z0J</t>
  </si>
  <si>
    <t>http://tools.morningstar.co.uk/uk/stockreport/default.aspx?Site=uk&amp;id=0P00007Z0J&amp;LanguageId=en-GB&amp;SecurityToken=0P00007Z0J]3]0]E0WWE$$ALL</t>
  </si>
  <si>
    <t>0P00007OPS</t>
  </si>
  <si>
    <t>http://tools.morningstar.co.uk/uk/stockreport/default.aspx?Site=uk&amp;id=0P00007OPS&amp;LanguageId=en-GB&amp;SecurityToken=0P00007OPS]3]0]E0WWE$$ALL</t>
  </si>
  <si>
    <t>0P00007OS9</t>
  </si>
  <si>
    <t>http://tools.morningstar.co.uk/uk/stockreport/default.aspx?Site=uk&amp;id=0P00007OS9&amp;LanguageId=en-GB&amp;SecurityToken=0P00007OS9]3]0]E0WWE$$ALL</t>
  </si>
  <si>
    <t>0P00007OQH</t>
  </si>
  <si>
    <t>http://tools.morningstar.co.uk/uk/stockreport/default.aspx?Site=uk&amp;id=0P00007OQH&amp;LanguageId=en-GB&amp;SecurityToken=0P00007OQH]3]0]E0WWE$$ALL</t>
  </si>
  <si>
    <t>0P00007OQB</t>
  </si>
  <si>
    <t>http://tools.morningstar.co.uk/uk/stockreport/default.aspx?Site=uk&amp;id=0P00007OQB&amp;LanguageId=en-GB&amp;SecurityToken=0P00007OQB]3]0]E0WWE$$ALL</t>
  </si>
  <si>
    <t>0P00007Z10</t>
  </si>
  <si>
    <t>http://tools.morningstar.co.uk/uk/stockreport/default.aspx?Site=uk&amp;id=0P00007Z10&amp;LanguageId=en-GB&amp;SecurityToken=0P00007Z10]3]0]E0WWE$$ALL</t>
  </si>
  <si>
    <t>0P000080E5</t>
  </si>
  <si>
    <t>http://tools.morningstar.co.uk/uk/stockreport/default.aspx?Site=uk&amp;id=0P000080E5&amp;LanguageId=en-GB&amp;SecurityToken=0P000080E5]3]0]E0WWE$$ALL</t>
  </si>
  <si>
    <t>0P00007OSH</t>
  </si>
  <si>
    <t>http://tools.morningstar.co.uk/uk/stockreport/default.aspx?Site=uk&amp;id=0P00007OSH&amp;LanguageId=en-GB&amp;SecurityToken=0P00007OSH]3]0]E0WWE$$ALL</t>
  </si>
  <si>
    <t>0P00007OSW</t>
  </si>
  <si>
    <t>http://tools.morningstar.co.uk/uk/stockreport/default.aspx?Site=uk&amp;id=0P00007OSW&amp;LanguageId=en-GB&amp;SecurityToken=0P00007OSW]3]0]E0WWE$$ALL</t>
  </si>
  <si>
    <t>0P000090MG</t>
  </si>
  <si>
    <t>http://tools.morningstar.co.uk/uk/stockreport/default.aspx?Site=uk&amp;id=0P000090MG&amp;LanguageId=en-GB&amp;SecurityToken=0P000090MG]3]0]E0WWE$$ALL</t>
  </si>
  <si>
    <t>0P000090MW</t>
  </si>
  <si>
    <t>http://tools.morningstar.co.uk/uk/stockreport/default.aspx?Site=uk&amp;id=0P000090MW&amp;LanguageId=en-GB&amp;SecurityToken=0P000090MW]3]0]E0WWE$$ALL</t>
  </si>
  <si>
    <t>0P00007OT3</t>
  </si>
  <si>
    <t>http://tools.morningstar.co.uk/uk/stockreport/default.aspx?Site=uk&amp;id=0P00007OT3&amp;LanguageId=en-GB&amp;SecurityToken=0P00007OT3]3]0]E0WWE$$ALL</t>
  </si>
  <si>
    <t>0P00007OT5</t>
  </si>
  <si>
    <t>http://tools.morningstar.co.uk/uk/stockreport/default.aspx?Site=uk&amp;id=0P00007OT5&amp;LanguageId=en-GB&amp;SecurityToken=0P00007OT5]3]0]E0WWE$$ALL</t>
  </si>
  <si>
    <t>0P0001BVLM</t>
  </si>
  <si>
    <t>http://tools.morningstar.co.uk/uk/stockreport/default.aspx?Site=uk&amp;id=0P0001BVLM&amp;LanguageId=en-GB&amp;SecurityToken=0P0001BVLM]3]0]E0WWE$$ALL</t>
  </si>
  <si>
    <t>0P00007OTS</t>
  </si>
  <si>
    <t>http://tools.morningstar.co.uk/uk/stockreport/default.aspx?Site=uk&amp;id=0P00007OTS&amp;LanguageId=en-GB&amp;SecurityToken=0P00007OTS]3]0]E0WWE$$ALL</t>
  </si>
  <si>
    <t>0P0000ZPXR</t>
  </si>
  <si>
    <t>http://tools.morningstar.co.uk/uk/stockreport/default.aspx?Site=uk&amp;id=0P0000ZPXR&amp;LanguageId=en-GB&amp;SecurityToken=0P0000ZPXR]3]0]E0WWE$$ALL</t>
  </si>
  <si>
    <t>0P000090MX</t>
  </si>
  <si>
    <t>http://tools.morningstar.co.uk/uk/stockreport/default.aspx?Site=uk&amp;id=0P000090MX&amp;LanguageId=en-GB&amp;SecurityToken=0P000090MX]3]0]E0WWE$$ALL</t>
  </si>
  <si>
    <t>0P00007OU0</t>
  </si>
  <si>
    <t>http://tools.morningstar.co.uk/uk/stockreport/default.aspx?Site=uk&amp;id=0P00007OU0&amp;LanguageId=en-GB&amp;SecurityToken=0P00007OU0]3]0]E0WWE$$ALL</t>
  </si>
  <si>
    <t>0P00007OTE</t>
  </si>
  <si>
    <t>http://tools.morningstar.co.uk/uk/stockreport/default.aspx?Site=uk&amp;id=0P00007OTE&amp;LanguageId=en-GB&amp;SecurityToken=0P00007OTE]3]0]E0WWE$$ALL</t>
  </si>
  <si>
    <t>0P00007OTH</t>
  </si>
  <si>
    <t>http://tools.morningstar.co.uk/uk/stockreport/default.aspx?Site=uk&amp;id=0P00007OTH&amp;LanguageId=en-GB&amp;SecurityToken=0P00007OTH]3]0]E0WWE$$ALL</t>
  </si>
  <si>
    <t>0P000091QA</t>
  </si>
  <si>
    <t>http://tools.morningstar.co.uk/uk/stockreport/default.aspx?Site=uk&amp;id=0P000091QA&amp;LanguageId=en-GB&amp;SecurityToken=0P000091QA]3]0]E0WWE$$ALL</t>
  </si>
  <si>
    <t>0P000090N6</t>
  </si>
  <si>
    <t>http://tools.morningstar.co.uk/uk/stockreport/default.aspx?Site=uk&amp;id=0P000090N6&amp;LanguageId=en-GB&amp;SecurityToken=0P000090N6]3]0]E0WWE$$ALL</t>
  </si>
  <si>
    <t>0P0001707X</t>
  </si>
  <si>
    <t>http://tools.morningstar.co.uk/uk/stockreport/default.aspx?Site=uk&amp;id=0P0001707X&amp;LanguageId=en-GB&amp;SecurityToken=0P0001707X]3]0]E0WWE$$ALL</t>
  </si>
  <si>
    <t>0P00007OUP</t>
  </si>
  <si>
    <t>http://tools.morningstar.co.uk/uk/stockreport/default.aspx?Site=uk&amp;id=0P00007OUP&amp;LanguageId=en-GB&amp;SecurityToken=0P00007OUP]3]0]E0WWE$$ALL</t>
  </si>
  <si>
    <t>0P00007OUD</t>
  </si>
  <si>
    <t>http://tools.morningstar.co.uk/uk/stockreport/default.aspx?Site=uk&amp;id=0P00007OUD&amp;LanguageId=en-GB&amp;SecurityToken=0P00007OUD]3]0]E0WWE$$ALL</t>
  </si>
  <si>
    <t>0P00007OVW</t>
  </si>
  <si>
    <t>http://tools.morningstar.co.uk/uk/stockreport/default.aspx?Site=uk&amp;id=0P00007OVW&amp;LanguageId=en-GB&amp;SecurityToken=0P00007OVW]3]0]E0WWE$$ALL</t>
  </si>
  <si>
    <t>0P000091Q7</t>
  </si>
  <si>
    <t>http://tools.morningstar.co.uk/uk/stockreport/default.aspx?Site=uk&amp;id=0P000091Q7&amp;LanguageId=en-GB&amp;SecurityToken=0P000091Q7]3]0]E0WWE$$ALL</t>
  </si>
  <si>
    <t>0P00007Z3Q</t>
  </si>
  <si>
    <t>http://tools.morningstar.co.uk/uk/stockreport/default.aspx?Site=uk&amp;id=0P00007Z3Q&amp;LanguageId=en-GB&amp;SecurityToken=0P00007Z3Q]3]0]E0WWE$$ALL</t>
  </si>
  <si>
    <t>0P000080E7</t>
  </si>
  <si>
    <t>http://tools.morningstar.co.uk/uk/stockreport/default.aspx?Site=uk&amp;id=0P000080E7&amp;LanguageId=en-GB&amp;SecurityToken=0P000080E7]3]0]E0WWE$$ALL</t>
  </si>
  <si>
    <t>0P00007OW0</t>
  </si>
  <si>
    <t>http://tools.morningstar.co.uk/uk/stockreport/default.aspx?Site=uk&amp;id=0P00007OW0&amp;LanguageId=en-GB&amp;SecurityToken=0P00007OW0]3]0]E0WWE$$ALL</t>
  </si>
  <si>
    <t>0P00007WPV</t>
  </si>
  <si>
    <t>http://tools.morningstar.co.uk/uk/stockreport/default.aspx?Site=uk&amp;id=0P00007WPV&amp;LanguageId=en-GB&amp;SecurityToken=0P00007WPV]3]0]E0WWE$$ALL</t>
  </si>
  <si>
    <t>0P00007OVZ</t>
  </si>
  <si>
    <t>http://tools.morningstar.co.uk/uk/stockreport/default.aspx?Site=uk&amp;id=0P00007OVZ&amp;LanguageId=en-GB&amp;SecurityToken=0P00007OVZ]3]0]E0WWE$$ALL</t>
  </si>
  <si>
    <t>0P000093JK</t>
  </si>
  <si>
    <t>http://tools.morningstar.co.uk/uk/stockreport/default.aspx?Site=uk&amp;id=0P000093JK&amp;LanguageId=en-GB&amp;SecurityToken=0P000093JK]3]0]E0WWE$$ALL</t>
  </si>
  <si>
    <t>0P0000YM0U</t>
  </si>
  <si>
    <t>http://tools.morningstar.co.uk/uk/stockreport/default.aspx?Site=uk&amp;id=0P0000YM0U&amp;LanguageId=en-GB&amp;SecurityToken=0P0000YM0U]3]0]E0WWE$$ALL</t>
  </si>
  <si>
    <t>0P00007OV2</t>
  </si>
  <si>
    <t>http://tools.morningstar.co.uk/uk/stockreport/default.aspx?Site=uk&amp;id=0P00007OV2&amp;LanguageId=en-GB&amp;SecurityToken=0P00007OV2]3]0]E0WWE$$ALL</t>
  </si>
  <si>
    <t>0P00007OUT</t>
  </si>
  <si>
    <t>http://tools.morningstar.co.uk/uk/stockreport/default.aspx?Site=uk&amp;id=0P00007OUT&amp;LanguageId=en-GB&amp;SecurityToken=0P00007OUT]3]0]E0WWE$$ALL</t>
  </si>
  <si>
    <t>0P00013MK5</t>
  </si>
  <si>
    <t>http://tools.morningstar.co.uk/uk/stockreport/default.aspx?Site=uk&amp;id=0P00013MK5&amp;LanguageId=en-GB&amp;SecurityToken=0P00013MK5]3]0]E0WWE$$ALL</t>
  </si>
  <si>
    <t>0P000090MY</t>
  </si>
  <si>
    <t>http://tools.morningstar.co.uk/uk/stockreport/default.aspx?Site=uk&amp;id=0P000090MY&amp;LanguageId=en-GB&amp;SecurityToken=0P000090MY]3]0]E0WWE$$ALL</t>
  </si>
  <si>
    <t>0P00007OWV</t>
  </si>
  <si>
    <t>http://tools.morningstar.co.uk/uk/stockreport/default.aspx?Site=uk&amp;id=0P00007OWV&amp;LanguageId=en-GB&amp;SecurityToken=0P00007OWV]3]0]E0WWE$$ALL</t>
  </si>
  <si>
    <t>0P00007OUL</t>
  </si>
  <si>
    <t>http://tools.morningstar.co.uk/uk/stockreport/default.aspx?Site=uk&amp;id=0P00007OUL&amp;LanguageId=en-GB&amp;SecurityToken=0P00007OUL]3]0]E0WWE$$ALL</t>
  </si>
  <si>
    <t>0P000080E6</t>
  </si>
  <si>
    <t>http://tools.morningstar.co.uk/uk/stockreport/default.aspx?Site=uk&amp;id=0P000080E6&amp;LanguageId=en-GB&amp;SecurityToken=0P000080E6]3]0]E0WWE$$ALL</t>
  </si>
  <si>
    <t>0P00007OWC</t>
  </si>
  <si>
    <t>http://tools.morningstar.co.uk/uk/stockreport/default.aspx?Site=uk&amp;id=0P00007OWC&amp;LanguageId=en-GB&amp;SecurityToken=0P00007OWC]3]0]E0WWE$$ALL</t>
  </si>
  <si>
    <t>0P000090TU</t>
  </si>
  <si>
    <t>http://tools.morningstar.co.uk/uk/stockreport/default.aspx?Site=uk&amp;id=0P000090TU&amp;LanguageId=en-GB&amp;SecurityToken=0P000090TU]3]0]E0WWE$$ALL</t>
  </si>
  <si>
    <t>0P00007OYG</t>
  </si>
  <si>
    <t>http://tools.morningstar.co.uk/uk/stockreport/default.aspx?Site=uk&amp;id=0P00007OYG&amp;LanguageId=en-GB&amp;SecurityToken=0P00007OYG]3]0]E0WWE$$ALL</t>
  </si>
  <si>
    <t>0P0001BV3X</t>
  </si>
  <si>
    <t>http://tools.morningstar.co.uk/uk/stockreport/default.aspx?Site=uk&amp;id=0P0001BV3X&amp;LanguageId=en-GB&amp;SecurityToken=0P0001BV3X]3]0]E0WWE$$ALL</t>
  </si>
  <si>
    <t>0P00007P05</t>
  </si>
  <si>
    <t>http://tools.morningstar.co.uk/uk/stockreport/default.aspx?Site=uk&amp;id=0P00007P05&amp;LanguageId=en-GB&amp;SecurityToken=0P00007P05]3]0]E0WWE$$ALL</t>
  </si>
  <si>
    <t>0P00007OYV</t>
  </si>
  <si>
    <t>http://tools.morningstar.co.uk/uk/stockreport/default.aspx?Site=uk&amp;id=0P00007OYV&amp;LanguageId=en-GB&amp;SecurityToken=0P00007OYV]3]0]E0WWE$$ALL</t>
  </si>
  <si>
    <t>0P000153H4</t>
  </si>
  <si>
    <t>http://tools.morningstar.co.uk/uk/stockreport/default.aspx?Site=uk&amp;id=0P000153H4&amp;LanguageId=en-GB&amp;SecurityToken=0P000153H4]3]0]E0WWE$$ALL</t>
  </si>
  <si>
    <t>0P00007OYA</t>
  </si>
  <si>
    <t>http://tools.morningstar.co.uk/uk/stockreport/default.aspx?Site=uk&amp;id=0P00007OYA&amp;LanguageId=en-GB&amp;SecurityToken=0P00007OYA]3]0]E0WWE$$ALL</t>
  </si>
  <si>
    <t>0P00007P0W</t>
  </si>
  <si>
    <t>http://tools.morningstar.co.uk/uk/stockreport/default.aspx?Site=uk&amp;id=0P00007P0W&amp;LanguageId=en-GB&amp;SecurityToken=0P00007P0W]3]0]E0WWE$$ALL</t>
  </si>
  <si>
    <t>0P00007P0Z</t>
  </si>
  <si>
    <t>http://tools.morningstar.co.uk/uk/stockreport/default.aspx?Site=uk&amp;id=0P00007P0Z&amp;LanguageId=en-GB&amp;SecurityToken=0P00007P0Z]3]0]E0WWE$$ALL</t>
  </si>
  <si>
    <t>0P00007P13</t>
  </si>
  <si>
    <t>http://tools.morningstar.co.uk/uk/stockreport/default.aspx?Site=uk&amp;id=0P00007P13&amp;LanguageId=en-GB&amp;SecurityToken=0P00007P13]3]0]E0WWE$$ALL</t>
  </si>
  <si>
    <t>0P00007P1R</t>
  </si>
  <si>
    <t>http://tools.morningstar.co.uk/uk/stockreport/default.aspx?Site=uk&amp;id=0P00007P1R&amp;LanguageId=en-GB&amp;SecurityToken=0P00007P1R]3]0]E0WWE$$ALL</t>
  </si>
  <si>
    <t>0P00007WPO</t>
  </si>
  <si>
    <t>http://tools.morningstar.co.uk/uk/stockreport/default.aspx?Site=uk&amp;id=0P00007WPO&amp;LanguageId=en-GB&amp;SecurityToken=0P00007WPO]3]0]E0WWE$$ALL</t>
  </si>
  <si>
    <t>0P00007O5O</t>
  </si>
  <si>
    <t>http://tools.morningstar.co.uk/uk/stockreport/default.aspx?Site=uk&amp;id=0P00007O5O&amp;LanguageId=en-GB&amp;SecurityToken=0P00007O5O]3]0]E0WWE$$ALL</t>
  </si>
  <si>
    <t>0P00007P2D</t>
  </si>
  <si>
    <t>http://tools.morningstar.co.uk/uk/stockreport/default.aspx?Site=uk&amp;id=0P00007P2D&amp;LanguageId=en-GB&amp;SecurityToken=0P00007P2D]3]0]E0WWE$$ALL</t>
  </si>
  <si>
    <t>0P00007P2Z</t>
  </si>
  <si>
    <t>http://tools.morningstar.co.uk/uk/stockreport/default.aspx?Site=uk&amp;id=0P00007P2Z&amp;LanguageId=en-GB&amp;SecurityToken=0P00007P2Z]3]0]E0WWE$$ALL</t>
  </si>
  <si>
    <t>0P00015F3V</t>
  </si>
  <si>
    <t>http://tools.morningstar.co.uk/uk/stockreport/default.aspx?Site=uk&amp;id=0P00015F3V&amp;LanguageId=en-GB&amp;SecurityToken=0P00015F3V]3]0]E0WWE$$ALL</t>
  </si>
  <si>
    <t>0P00007P33</t>
  </si>
  <si>
    <t>http://tools.morningstar.co.uk/uk/stockreport/default.aspx?Site=uk&amp;id=0P00007P33&amp;LanguageId=en-GB&amp;SecurityToken=0P00007P33]3]0]E0WWE$$ALL</t>
  </si>
  <si>
    <t>0P0000IL11</t>
  </si>
  <si>
    <t>http://tools.morningstar.co.uk/uk/stockreport/default.aspx?Site=uk&amp;id=0P0000IL11&amp;LanguageId=en-GB&amp;SecurityToken=0P0000IL11]3]0]E0WWE$$ALL</t>
  </si>
  <si>
    <t>0P000080E9</t>
  </si>
  <si>
    <t>http://tools.morningstar.co.uk/uk/stockreport/default.aspx?Site=uk&amp;id=0P000080E9&amp;LanguageId=en-GB&amp;SecurityToken=0P000080E9]3]0]E0WWE$$ALL</t>
  </si>
  <si>
    <t>JE00BF5FX167</t>
  </si>
  <si>
    <t>BAKK</t>
  </si>
  <si>
    <t>GB0000485838</t>
  </si>
  <si>
    <t>BGFD</t>
  </si>
  <si>
    <t>CCFS</t>
  </si>
  <si>
    <t>GB0003718474</t>
  </si>
  <si>
    <t>GAW</t>
  </si>
  <si>
    <t>Leisure Goods</t>
  </si>
  <si>
    <t>GLO</t>
  </si>
  <si>
    <t>GB00BF5H9P87</t>
  </si>
  <si>
    <t>GB0001740025</t>
  </si>
  <si>
    <t>JFJ</t>
  </si>
  <si>
    <t>PIN</t>
  </si>
  <si>
    <t>GG00BYXVT888</t>
  </si>
  <si>
    <t>VOF</t>
  </si>
  <si>
    <t>BGFD.L</t>
  </si>
  <si>
    <t>Croda International Plc</t>
  </si>
  <si>
    <t>0P00007OC9</t>
  </si>
  <si>
    <t>GAW.L</t>
  </si>
  <si>
    <t>Games Workshop Group PLC</t>
  </si>
  <si>
    <t>http://tools.morningstar.co.uk/uk/stockreport/default.aspx?Site=uk&amp;id=0P00007OC9&amp;LanguageId=en-GB&amp;SecurityToken=0P00007OC9]3]0]E0WWE$$ALL</t>
  </si>
  <si>
    <t>JFJ.L</t>
  </si>
  <si>
    <t>PIN.L</t>
  </si>
  <si>
    <t>Persimmon Plc</t>
  </si>
  <si>
    <t>VOF.L</t>
  </si>
  <si>
    <t>Process changed to get gearing  from ADVFN instead of Morningstar
Added Latest and Forecast Yields from Digital Look</t>
  </si>
  <si>
    <t>1-20</t>
  </si>
  <si>
    <t>Latest Yield</t>
  </si>
  <si>
    <t>Fcst Yield</t>
  </si>
  <si>
    <t>GB00BYRJ5J14</t>
  </si>
  <si>
    <t>PHP</t>
  </si>
  <si>
    <t>Direct Line Insurance Group plc</t>
  </si>
  <si>
    <t>PHP.L</t>
  </si>
  <si>
    <t>GB00BWXC7Y93</t>
  </si>
  <si>
    <t>FSV</t>
  </si>
  <si>
    <t>GB00BF4JDH58</t>
  </si>
  <si>
    <t>FSV.L</t>
  </si>
  <si>
    <t>GB00BG12Y042</t>
  </si>
  <si>
    <t>ENOG</t>
  </si>
  <si>
    <t>GB00BD45SH49</t>
  </si>
  <si>
    <t>IHP</t>
  </si>
  <si>
    <t>PMO</t>
  </si>
  <si>
    <t>QLT</t>
  </si>
  <si>
    <t>0P0001CWZZ</t>
  </si>
  <si>
    <t>ENOG.L</t>
  </si>
  <si>
    <t>http://tools.morningstar.co.uk/uk/stockreport/default.aspx?Site=uk&amp;id=0P0001CWZZ&amp;LanguageId=en-GB&amp;SecurityToken=0P0001CWZZ]3]0]E0WWE$$ALL</t>
  </si>
  <si>
    <t>0P0001CRY2</t>
  </si>
  <si>
    <t>IHP.L</t>
  </si>
  <si>
    <t>IntegraFin Holdings plc</t>
  </si>
  <si>
    <t>http://tools.morningstar.co.uk/uk/stockreport/default.aspx?Site=uk&amp;id=0P0001CRY2&amp;LanguageId=en-GB&amp;SecurityToken=0P0001CRY2]3]0]E0WWE$$ALL</t>
  </si>
  <si>
    <t>0P0001DKF9</t>
  </si>
  <si>
    <t>QLT.L</t>
  </si>
  <si>
    <t>Quilter plc</t>
  </si>
  <si>
    <t>http://tools.morningstar.co.uk/uk/stockreport/default.aspx?Site=uk&amp;id=0P0001DKF9&amp;LanguageId=en-GB&amp;SecurityToken=0P0001DKF9]3]0]E0WWE$$ALL</t>
  </si>
  <si>
    <t>GB00B1V9NW54</t>
  </si>
  <si>
    <t>HFG</t>
  </si>
  <si>
    <t>0P0000BQ86</t>
  </si>
  <si>
    <t>HFG.L</t>
  </si>
  <si>
    <t>Hilton Food Group plc</t>
  </si>
  <si>
    <t>http://tools.morningstar.co.uk/uk/stockreport/default.aspx?Site=uk&amp;id=0P0000BQ86&amp;LanguageId=en-GB&amp;SecurityToken=0P0000BQ86]3]0]E0WWE$$ALL</t>
  </si>
  <si>
    <t>GB0006436108</t>
  </si>
  <si>
    <t>BRSC</t>
  </si>
  <si>
    <t>BRSC.L</t>
  </si>
  <si>
    <t>AMGO</t>
  </si>
  <si>
    <t>AVST</t>
  </si>
  <si>
    <t>IL0011284465</t>
  </si>
  <si>
    <t>PLUS</t>
  </si>
  <si>
    <t>GB00BGDT3G23</t>
  </si>
  <si>
    <t>GB0004726096</t>
  </si>
  <si>
    <t>SPT</t>
  </si>
  <si>
    <t>VVO</t>
  </si>
  <si>
    <t>Babcock International Group PLC</t>
  </si>
  <si>
    <t>Dechra Pharmaceuticals PLC</t>
  </si>
  <si>
    <t>0P0000Z6AM</t>
  </si>
  <si>
    <t>PLUS.L</t>
  </si>
  <si>
    <t>Plus500 Ltd.</t>
  </si>
  <si>
    <t>http://tools.morningstar.co.uk/uk/stockreport/default.aspx?Site=uk&amp;id=0P0000Z6AM&amp;LanguageId=en-GB&amp;SecurityToken=0P0000Z6AM]3]0]E0WWE$$ALL</t>
  </si>
  <si>
    <t>RMV.L</t>
  </si>
  <si>
    <t>Rightmove plc</t>
  </si>
  <si>
    <t>0P00007OWK</t>
  </si>
  <si>
    <t>SPT.L</t>
  </si>
  <si>
    <t>Spirent Communications plc</t>
  </si>
  <si>
    <t>http://tools.morningstar.co.uk/uk/stockreport/default.aspx?Site=uk&amp;id=0P00007OWK&amp;LanguageId=en-GB&amp;SecurityToken=0P00007OWK]3]0]E0WWE$$ALL</t>
  </si>
  <si>
    <t>LU0686550053</t>
  </si>
  <si>
    <t>BBGI</t>
  </si>
  <si>
    <t>BGSC</t>
  </si>
  <si>
    <t>BHP</t>
  </si>
  <si>
    <t>CSH</t>
  </si>
  <si>
    <t>EIG</t>
  </si>
  <si>
    <t>FCIT</t>
  </si>
  <si>
    <t>HGT</t>
  </si>
  <si>
    <t>GB00BF8Q6K64</t>
  </si>
  <si>
    <t>BBGI.L</t>
  </si>
  <si>
    <t>FCIT.L</t>
  </si>
  <si>
    <t>HGT.L</t>
  </si>
  <si>
    <t>AML</t>
  </si>
  <si>
    <t>GG00BWWYMV85</t>
  </si>
  <si>
    <t>APAX</t>
  </si>
  <si>
    <t>FCH</t>
  </si>
  <si>
    <t>GB00BGXQNP29</t>
  </si>
  <si>
    <t>GB00BGJWTR88</t>
  </si>
  <si>
    <t>SSON</t>
  </si>
  <si>
    <t>0P0001EQ84</t>
  </si>
  <si>
    <t>AML.L</t>
  </si>
  <si>
    <t>Aston Martin Lagonda Global Holdings plc</t>
  </si>
  <si>
    <t>http://tools.morningstar.co.uk/uk/stockreport/default.aspx?Site=uk&amp;id=0P0001EQ84&amp;LanguageId=en-GB&amp;SecurityToken=0P0001EQ84]3]0]E0WWE$$ALL</t>
  </si>
  <si>
    <t>APAX.L</t>
  </si>
  <si>
    <t>FDM Group (Holdings) plc</t>
  </si>
  <si>
    <t>SSON.L</t>
  </si>
  <si>
    <t>Div 2019</t>
  </si>
  <si>
    <t>GB00BHJYC057</t>
  </si>
  <si>
    <t>SBRE</t>
  </si>
  <si>
    <t>Grafton Group plc</t>
  </si>
  <si>
    <t>Primary Health Properties</t>
  </si>
  <si>
    <t>0P00007Z2B</t>
  </si>
  <si>
    <t>http://tools.morningstar.co.uk/uk/stockreport/default.aspx?Site=uk&amp;id=0P00007Z2B&amp;LanguageId=en-GB&amp;SecurityToken=0P00007Z2B]3]0]E0WWE$$ALL</t>
  </si>
  <si>
    <t>GB00BFZNLB60</t>
  </si>
  <si>
    <t>AJB</t>
  </si>
  <si>
    <t>GB00BJ62K685</t>
  </si>
  <si>
    <t>0P0001F5IS</t>
  </si>
  <si>
    <t>AJB.L</t>
  </si>
  <si>
    <t>http://tools.morningstar.co.uk/uk/stockreport/default.aspx?Site=uk&amp;id=0P0001F5IS&amp;LanguageId=en-GB&amp;SecurityToken=0P0001F5IS]3]0]E0WWE$$ALL</t>
  </si>
  <si>
    <t>Aberforth Smaller Companies Trust Plc</t>
  </si>
  <si>
    <t>Alliance Trust PLC</t>
  </si>
  <si>
    <t>BlackRock Smaller Companies Trust</t>
  </si>
  <si>
    <t>Fidelity China Special Situations PLC</t>
  </si>
  <si>
    <t>Glencore plc</t>
  </si>
  <si>
    <t>Herald Investment Trust</t>
  </si>
  <si>
    <t>International Public Partnerships Limited</t>
  </si>
  <si>
    <t>JPMorgan Japanese Investment Trust</t>
  </si>
  <si>
    <t>Mercantile Investment Trust</t>
  </si>
  <si>
    <t>0P00012DQ6</t>
  </si>
  <si>
    <t>PETS.L</t>
  </si>
  <si>
    <t>Pets at Home Group Plc</t>
  </si>
  <si>
    <t>http://tools.morningstar.co.uk/uk/stockreport/default.aspx?Site=uk&amp;id=0P00012DQ6&amp;LanguageId=en-GB&amp;SecurityToken=0P00012DQ6]3]0]E0WWE$$ALL</t>
  </si>
  <si>
    <t>Rio Tinto Group</t>
  </si>
  <si>
    <t>Syncona Limited</t>
  </si>
  <si>
    <t>UK Commercial Property REIT Limited</t>
  </si>
  <si>
    <t>Greencoat UK Wind PLC</t>
  </si>
  <si>
    <t>GB00BJFFLV09</t>
  </si>
  <si>
    <t>GB00BJLP1Y77</t>
  </si>
  <si>
    <t>GB0031429219</t>
  </si>
  <si>
    <t>LWDB</t>
  </si>
  <si>
    <t>NESF</t>
  </si>
  <si>
    <t>GB00BG11K365</t>
  </si>
  <si>
    <t>GB00BGBN7C04</t>
  </si>
  <si>
    <t>Fresnillo Plc</t>
  </si>
  <si>
    <t>LWDB.L</t>
  </si>
  <si>
    <t>AGT</t>
  </si>
  <si>
    <t>AVI GLOBAL TRUST PLC ORD 10P</t>
  </si>
  <si>
    <t>AJ BELL PLC ORD GBP0.000125</t>
  </si>
  <si>
    <t>Amigo Holdings</t>
  </si>
  <si>
    <t>Aston Martin Lagonda</t>
  </si>
  <si>
    <t>Apax Global Alpha</t>
  </si>
  <si>
    <t>Avast</t>
  </si>
  <si>
    <t>Bakkavor Group</t>
  </si>
  <si>
    <t>BBGI Sicav S.A.</t>
  </si>
  <si>
    <t>BCA Marketplace</t>
  </si>
  <si>
    <t>Baillie Gifford Japan Trust (the)</t>
  </si>
  <si>
    <t>BMO GLOBAL SMALLER COMPANIES PLC ORD 25P</t>
  </si>
  <si>
    <t>BHP GROUP PLC ORD $0.50</t>
  </si>
  <si>
    <t>Charter Court Financial Services Group</t>
  </si>
  <si>
    <t>W Resources (formerly Caspian Holdings )</t>
  </si>
  <si>
    <t>EI Group</t>
  </si>
  <si>
    <t>Energean Oil Gas</t>
  </si>
  <si>
    <t>Funding Circle Holdings Ord 0.1p Wi</t>
  </si>
  <si>
    <t>F&amp;C INVESTMENT TRUST PLC ORD 25P</t>
  </si>
  <si>
    <t>Ferguson</t>
  </si>
  <si>
    <t>FLTR</t>
  </si>
  <si>
    <t>Filtrona</t>
  </si>
  <si>
    <t>Fidelity Special Values</t>
  </si>
  <si>
    <t>Games Workshop Group</t>
  </si>
  <si>
    <t>Contourglobal Ord 1p Wi</t>
  </si>
  <si>
    <t>Hilton Food Group</t>
  </si>
  <si>
    <t>HG Capital Trust</t>
  </si>
  <si>
    <t>Integrafin Holdings Ord 1p Wi</t>
  </si>
  <si>
    <t>Jupiter European Opportunities Trust</t>
  </si>
  <si>
    <t>Just Group</t>
  </si>
  <si>
    <t>Law Debenture Corporation (the)</t>
  </si>
  <si>
    <t>McCarthy Stone</t>
  </si>
  <si>
    <t>Nextenergy Solar Fund</t>
  </si>
  <si>
    <t>Paragon Banking Group</t>
  </si>
  <si>
    <t>Pantheon International</t>
  </si>
  <si>
    <t>Plus500</t>
  </si>
  <si>
    <t>Premier Oil</t>
  </si>
  <si>
    <t>Quilter Ord Gbp0.07</t>
  </si>
  <si>
    <t>RHI Magnesita NV</t>
  </si>
  <si>
    <t>Sabre Insurance Group</t>
  </si>
  <si>
    <t>Schroder Asiapacific Fund</t>
  </si>
  <si>
    <t>Spirent Communications</t>
  </si>
  <si>
    <t>SMITHSON INVESTMENT TRUST PLC ORD 1P</t>
  </si>
  <si>
    <t>Ti Fluid Systems Ord 1p Wi</t>
  </si>
  <si>
    <t>Greencoat UK Wind</t>
  </si>
  <si>
    <t>VinaCapital Vietnam Opp. Fund</t>
  </si>
  <si>
    <t>Vivo Energy</t>
  </si>
  <si>
    <t>JE00BJ1DLW90</t>
  </si>
  <si>
    <t>GB00BJ0LT190</t>
  </si>
  <si>
    <t>GB00BJTRSD38</t>
  </si>
  <si>
    <t>AGT.L</t>
  </si>
  <si>
    <t>FLTR.L</t>
  </si>
  <si>
    <t>0P00007ORY</t>
  </si>
  <si>
    <t>http://tools.morningstar.co.uk/uk/stockreport/default.aspx?Site=uk&amp;id=0P00007ORY&amp;LanguageId=en-GB&amp;SecurityToken=0P00007ORY]3]0]E0WWE$$ALL</t>
  </si>
  <si>
    <t>1-30</t>
  </si>
  <si>
    <t>Updated link to Telegraph data</t>
  </si>
  <si>
    <t>GB0006640972</t>
  </si>
  <si>
    <t>FOUR</t>
  </si>
  <si>
    <t>GB00BYZN9041</t>
  </si>
  <si>
    <t>FUTR</t>
  </si>
  <si>
    <t>GB00BZ0D6727</t>
  </si>
  <si>
    <t>KNOS</t>
  </si>
  <si>
    <t>GB00BH3VJ782</t>
  </si>
  <si>
    <t>NETW</t>
  </si>
  <si>
    <t>-</t>
  </si>
  <si>
    <t>0P00007NV9</t>
  </si>
  <si>
    <t>FOUR.L</t>
  </si>
  <si>
    <t>4imprint Group plc</t>
  </si>
  <si>
    <t>http://tools.morningstar.co.uk/uk/stockreport/default.aspx?Site=uk&amp;id=0P00007NV9&amp;LanguageId=en-GB&amp;SecurityToken=0P00007NV9]3]0]E0WWE$$ALL</t>
  </si>
  <si>
    <t>0P00007OC0</t>
  </si>
  <si>
    <t>FUTR.L</t>
  </si>
  <si>
    <t>Future plc</t>
  </si>
  <si>
    <t>http://tools.morningstar.co.uk/uk/stockreport/default.aspx?Site=uk&amp;id=0P00007OC0&amp;LanguageId=en-GB&amp;SecurityToken=0P00007OC0]3]0]E0WWE$$ALL</t>
  </si>
  <si>
    <t>0P00016DE4</t>
  </si>
  <si>
    <t>KNOS.L</t>
  </si>
  <si>
    <t>Kainos Group plc</t>
  </si>
  <si>
    <t>http://tools.morningstar.co.uk/uk/stockreport/default.aspx?Site=uk&amp;id=0P00016DE4&amp;LanguageId=en-GB&amp;SecurityToken=0P00016DE4]3]0]E0WWE$$ALL</t>
  </si>
  <si>
    <t>0P0001H8XH</t>
  </si>
  <si>
    <t>NETW.L</t>
  </si>
  <si>
    <t>Network International Holdings plc</t>
  </si>
  <si>
    <t>http://tools.morningstar.co.uk/uk/stockreport/default.aspx?Site=uk&amp;id=0P0001H8XH&amp;LanguageId=en-GB&amp;SecurityToken=0P0001H8XH]3]0]E0WWE$$ALL</t>
  </si>
  <si>
    <t>Phoenix Group Holdings plc</t>
  </si>
  <si>
    <t>Pantheon International PLC</t>
  </si>
  <si>
    <t>The Renewables Infrastructure Group Limited</t>
  </si>
  <si>
    <t>GB0006650450</t>
  </si>
  <si>
    <t>OXIG</t>
  </si>
  <si>
    <t>0P00007OPO</t>
  </si>
  <si>
    <t>OXIG.L</t>
  </si>
  <si>
    <t>Oxford Instruments plc</t>
  </si>
  <si>
    <t>http://tools.morningstar.co.uk/uk/stockreport/default.aspx?Site=uk&amp;id=0P00007OPO&amp;LanguageId=en-GB&amp;SecurityToken=0P00007OPO]3]0]E0WWE$$ALL</t>
  </si>
  <si>
    <t>Vietnam Enterprise Investments Limited</t>
  </si>
  <si>
    <t>GB00BKDRYJ47</t>
  </si>
  <si>
    <t>AAF</t>
  </si>
  <si>
    <t>GB00B0CRWN59</t>
  </si>
  <si>
    <t>SOI</t>
  </si>
  <si>
    <t>GG00B1W3VF54</t>
  </si>
  <si>
    <t>SRE</t>
  </si>
  <si>
    <t>GB00BKDTK925</t>
  </si>
  <si>
    <t>TRN</t>
  </si>
  <si>
    <t>GB00BJDQQ870</t>
  </si>
  <si>
    <t>WOSG</t>
  </si>
  <si>
    <t>0P0001HXKQ</t>
  </si>
  <si>
    <t>AAF.L</t>
  </si>
  <si>
    <t>Airtel Africa Plc</t>
  </si>
  <si>
    <t>http://tools.morningstar.co.uk/uk/stockreport/default.aspx?Site=uk&amp;id=0P0001HXKQ&amp;LanguageId=en-GB&amp;SecurityToken=0P0001HXKQ]3]0]E0WWE$$ALL</t>
  </si>
  <si>
    <t>AJ Bell plc</t>
  </si>
  <si>
    <t>SOI.L</t>
  </si>
  <si>
    <t>Schroder Oriental Income Fund Limited</t>
  </si>
  <si>
    <t>0P00008Y9G</t>
  </si>
  <si>
    <t>SRE.L</t>
  </si>
  <si>
    <t>Sirius Real Estate Limited</t>
  </si>
  <si>
    <t>http://tools.morningstar.co.uk/uk/stockreport/default.aspx?Site=uk&amp;id=0P00008Y9G&amp;LanguageId=en-GB&amp;SecurityToken=0P00008Y9G]3]0]E0WWE$$ALL</t>
  </si>
  <si>
    <t>0P0001HV6O</t>
  </si>
  <si>
    <t>TRN.L</t>
  </si>
  <si>
    <t>Trainline Plc</t>
  </si>
  <si>
    <t>http://tools.morningstar.co.uk/uk/stockreport/default.aspx?Site=uk&amp;id=0P0001HV6O&amp;LanguageId=en-GB&amp;SecurityToken=0P0001HV6O]3]0]E0WWE$$ALL</t>
  </si>
  <si>
    <t>VinaCapital Vietnam Opportunity Fund Limited</t>
  </si>
  <si>
    <t>0P0001HOXP</t>
  </si>
  <si>
    <t>WOSG.L</t>
  </si>
  <si>
    <t>http://tools.morningstar.co.uk/uk/stockreport/default.aspx?Site=uk&amp;id=0P0001HOXP&amp;LanguageId=en-GB&amp;SecurityToken=0P0001HOXP]3]0]E0WWE$$ALL</t>
  </si>
  <si>
    <t>GB0009065060</t>
  </si>
  <si>
    <t>HSL</t>
  </si>
  <si>
    <t>GB00BKFB1C65</t>
  </si>
  <si>
    <t>MNG</t>
  </si>
  <si>
    <t>VMUK</t>
  </si>
  <si>
    <t>HSL.L</t>
  </si>
  <si>
    <t>0P0001ILIO</t>
  </si>
  <si>
    <t>MNG.L</t>
  </si>
  <si>
    <t>http://tools.morningstar.co.uk/uk/stockreport/default.aspx?Site=uk&amp;id=0P0001ILIO&amp;LanguageId=en-GB&amp;SecurityToken=0P0001ILIO]3]0]E0WWE$$ALL</t>
  </si>
  <si>
    <t>VMUK.L</t>
  </si>
  <si>
    <t>GB00BKLXD974</t>
  </si>
  <si>
    <t>GB0003292009</t>
  </si>
  <si>
    <t>ICGT</t>
  </si>
  <si>
    <t>ICGT.L</t>
  </si>
  <si>
    <t>European Opportunities Trust plc</t>
  </si>
  <si>
    <t>Virgin Money UK PLC</t>
  </si>
  <si>
    <t>GB0005774855</t>
  </si>
  <si>
    <t>BRWM</t>
  </si>
  <si>
    <t>IE00B010DT83</t>
  </si>
  <si>
    <t>CCR</t>
  </si>
  <si>
    <t>FRAS</t>
  </si>
  <si>
    <t>GB00BJVQC708</t>
  </si>
  <si>
    <t>HTWS</t>
  </si>
  <si>
    <t>GB00BYQ46T41</t>
  </si>
  <si>
    <t>LXI</t>
  </si>
  <si>
    <t>BRWM.L</t>
  </si>
  <si>
    <t>BlackRock World Mining Trust plc</t>
  </si>
  <si>
    <t>0P00007O26</t>
  </si>
  <si>
    <t>CCR.L</t>
  </si>
  <si>
    <t>CandC Group plc</t>
  </si>
  <si>
    <t>http://tools.morningstar.co.uk/uk/stockreport/default.aspx?Site=uk&amp;id=0P00007O26&amp;LanguageId=en-GB&amp;SecurityToken=0P00007O26]3]0]E0WWE$$ALL</t>
  </si>
  <si>
    <t>FRAS.L</t>
  </si>
  <si>
    <t>Frasers Group plc</t>
  </si>
  <si>
    <t>0P0001IL6O</t>
  </si>
  <si>
    <t>HTWS.L</t>
  </si>
  <si>
    <t>http://tools.morningstar.co.uk/uk/stockreport/default.aspx?Site=uk&amp;id=0P0001IL6O&amp;LanguageId=en-GB&amp;SecurityToken=0P0001IL6O]3]0]E0WWE$$ALL</t>
  </si>
  <si>
    <t>LXI.L</t>
  </si>
  <si>
    <t>Div 2020</t>
  </si>
  <si>
    <t>GB00BCRX1J15</t>
  </si>
  <si>
    <t>VTY</t>
  </si>
  <si>
    <t>0P0000ZZG8</t>
  </si>
  <si>
    <t>JUST.L</t>
  </si>
  <si>
    <t>Just Group plc</t>
  </si>
  <si>
    <t>http://tools.morningstar.co.uk/uk/stockreport/default.aspx?Site=uk&amp;id=0P0000ZZG8&amp;LanguageId=en-GB&amp;SecurityToken=0P0000ZZG8]3]0]E0WWE$$ALL</t>
  </si>
  <si>
    <t>VTY.L</t>
  </si>
  <si>
    <t>Vistry Group PLC</t>
  </si>
  <si>
    <t>GB0008085614</t>
  </si>
  <si>
    <t>MGNS</t>
  </si>
  <si>
    <t>Anglo American plc</t>
  </si>
  <si>
    <t>FirstGroup plc</t>
  </si>
  <si>
    <t>Flutter Entertainment plc</t>
  </si>
  <si>
    <t>Investec Group</t>
  </si>
  <si>
    <t>0P00007OMV</t>
  </si>
  <si>
    <t>MGNS.L</t>
  </si>
  <si>
    <t>Morgan Sindall Group plc</t>
  </si>
  <si>
    <t>http://tools.morningstar.co.uk/uk/stockreport/default.aspx?Site=uk&amp;id=0P00007OMV&amp;LanguageId=en-GB&amp;SecurityToken=0P00007OMV]3]0]E0WWE$$ALL</t>
  </si>
  <si>
    <t>Primary Health Properties PLC</t>
  </si>
  <si>
    <t>1-40</t>
  </si>
  <si>
    <t>Replaced Telegraph price source with London South-East</t>
  </si>
  <si>
    <t>To update the price in Sharedata Column D:
TOOLS/MACROS
Select macro: update_yahoo_price or update_lse_price
Click RUN</t>
  </si>
  <si>
    <t>GB00B45C9X44</t>
  </si>
  <si>
    <t>CHG</t>
  </si>
  <si>
    <t>GB0031232498</t>
  </si>
  <si>
    <t>IEM</t>
  </si>
  <si>
    <t>GB00BJHPLV88</t>
  </si>
  <si>
    <t>N91</t>
  </si>
  <si>
    <t>GG00BFYT9H72</t>
  </si>
  <si>
    <t>SONG</t>
  </si>
  <si>
    <t>BP p.l.c.</t>
  </si>
  <si>
    <t>0P000090N4</t>
  </si>
  <si>
    <t>CHG.L</t>
  </si>
  <si>
    <t>Chemring Group PLC</t>
  </si>
  <si>
    <t>http://tools.morningstar.co.uk/uk/stockreport/default.aspx?Site=uk&amp;id=0P000090N4&amp;LanguageId=en-GB&amp;SecurityToken=0P000090N4]3]0]E0WWE$$ALL</t>
  </si>
  <si>
    <t>Helios Towers plc</t>
  </si>
  <si>
    <t>IEM.L</t>
  </si>
  <si>
    <t>0P0001JF84</t>
  </si>
  <si>
    <t>N91.L</t>
  </si>
  <si>
    <t>Ninety One Group</t>
  </si>
  <si>
    <t>http://tools.morningstar.co.uk/uk/stockreport/default.aspx?Site=uk&amp;id=0P0001JF84&amp;LanguageId=en-GB&amp;SecurityToken=0P0001JF84]3]0]E0WWE$$ALL</t>
  </si>
  <si>
    <t>Smurfit Kappa Group Plc</t>
  </si>
  <si>
    <t>SONG.L</t>
  </si>
  <si>
    <t>Hipgnosis Songs Fund Limited</t>
  </si>
  <si>
    <t>ATT</t>
  </si>
  <si>
    <t>ATT.L</t>
  </si>
  <si>
    <t>Ferrexpo plc</t>
  </si>
  <si>
    <t>MandG plc</t>
  </si>
  <si>
    <t>GB00BHSRZC82</t>
  </si>
  <si>
    <t>EWI</t>
  </si>
  <si>
    <t>EWI.L</t>
  </si>
  <si>
    <t>Equity Investment Instruments</t>
  </si>
  <si>
    <t>Travel And Leisure</t>
  </si>
  <si>
    <t>Mobile Telecommunications</t>
  </si>
  <si>
    <t>Mining</t>
  </si>
  <si>
    <t>Nonlife Insurance</t>
  </si>
  <si>
    <t>Support Services</t>
  </si>
  <si>
    <t>Food And Drug Retailers</t>
  </si>
  <si>
    <t>General Financial</t>
  </si>
  <si>
    <t>Automobiles And Parts</t>
  </si>
  <si>
    <t>General Retailers</t>
  </si>
  <si>
    <t>Aerospace And Defence</t>
  </si>
  <si>
    <t>Software And Computer Services</t>
  </si>
  <si>
    <t>Pharmaceuticals And Biotechnology</t>
  </si>
  <si>
    <t>GB00BZCNLL95</t>
  </si>
  <si>
    <t>BBH</t>
  </si>
  <si>
    <t>Health Care Equipment And Services</t>
  </si>
  <si>
    <t>Construction And Materials</t>
  </si>
  <si>
    <t>Real Estate Investment And Services</t>
  </si>
  <si>
    <t>Household Goods And Home Construction</t>
  </si>
  <si>
    <t>Oil And Gas Producers</t>
  </si>
  <si>
    <t>Nonequity Investment Instruments</t>
  </si>
  <si>
    <t>Fixed Line Telecommunications</t>
  </si>
  <si>
    <t>Gas Water And Utilities</t>
  </si>
  <si>
    <t>Real Estate</t>
  </si>
  <si>
    <t>Industrial Metals</t>
  </si>
  <si>
    <t>Alternative Energy</t>
  </si>
  <si>
    <t>Electronic And Electrical Equipment</t>
  </si>
  <si>
    <t>GB0007388407</t>
  </si>
  <si>
    <t>LIO</t>
  </si>
  <si>
    <t>Forestry And Paper</t>
  </si>
  <si>
    <t>Oil Equipment Services And Distribution</t>
  </si>
  <si>
    <t>GB0007873697</t>
  </si>
  <si>
    <t>SAIN</t>
  </si>
  <si>
    <t>Technology Hardware And Equipment</t>
  </si>
  <si>
    <t>BBH.L</t>
  </si>
  <si>
    <t>Edinburgh Investment Trust Plc</t>
  </si>
  <si>
    <t>Energean plc</t>
  </si>
  <si>
    <t>Edinburgh Worldwide Investment Trust Plc</t>
  </si>
  <si>
    <t>0P00007OK1</t>
  </si>
  <si>
    <t>LIO.L</t>
  </si>
  <si>
    <t>Liontrust Asset Management PLC</t>
  </si>
  <si>
    <t>http://tools.morningstar.co.uk/uk/stockreport/default.aspx?Site=uk&amp;id=0P00007OK1&amp;LanguageId=en-GB&amp;SecurityToken=0P00007OK1]3]0]E0WWE$$ALL</t>
  </si>
  <si>
    <t>Murray International Trust Plc</t>
  </si>
  <si>
    <t>SAIN.L</t>
  </si>
  <si>
    <t>3i Infrastructure Plc</t>
  </si>
  <si>
    <t>Anglo American Plc</t>
  </si>
  <si>
    <t>Associated British Foods Plc</t>
  </si>
  <si>
    <t>Admiral Group Plc</t>
  </si>
  <si>
    <t>Avi Global Trust Plc</t>
  </si>
  <si>
    <t>Ashtead Group Plc</t>
  </si>
  <si>
    <t>Aj Bell Plc</t>
  </si>
  <si>
    <t>Aston Martin Lagonda Global Holdings Plc</t>
  </si>
  <si>
    <t>Antofagasta Plc</t>
  </si>
  <si>
    <t>Apax Global Alpha Limited</t>
  </si>
  <si>
    <t>Ascential Plc</t>
  </si>
  <si>
    <t>Ashmore Group Plc</t>
  </si>
  <si>
    <t>Alliance Trust Plc</t>
  </si>
  <si>
    <t>Allianz Technology Trust Plc</t>
  </si>
  <si>
    <t>Auto Trader Group Plc</t>
  </si>
  <si>
    <t>Aviva Plc</t>
  </si>
  <si>
    <t>Astrazeneca Plc</t>
  </si>
  <si>
    <t>Bae Systems Plc</t>
  </si>
  <si>
    <t>Babcock International Group Plc</t>
  </si>
  <si>
    <t>Barclays Plc</t>
  </si>
  <si>
    <t>British American Tobacco Plc</t>
  </si>
  <si>
    <t>Tritax Big Box Reit Plc</t>
  </si>
  <si>
    <t>Balfour Beatty Plc</t>
  </si>
  <si>
    <t>Barratt Developments Plc</t>
  </si>
  <si>
    <t>Beazley Plc</t>
  </si>
  <si>
    <t>Baillie Gifford Japan Trust Plc</t>
  </si>
  <si>
    <t>Berkeley Group Holdings (the) Plc</t>
  </si>
  <si>
    <t>Bandm European Value Retail S.a.</t>
  </si>
  <si>
    <t>Bankers Investment Trust Plc</t>
  </si>
  <si>
    <t>Bunzl Plc</t>
  </si>
  <si>
    <t>Bodycote Plc</t>
  </si>
  <si>
    <t>Bp Plc</t>
  </si>
  <si>
    <t>Burberry Group Plc</t>
  </si>
  <si>
    <t>Blackrock Smaller Co Trust Plc</t>
  </si>
  <si>
    <t>Blackrock World Mining Trust Plc</t>
  </si>
  <si>
    <t>Bt Group Plc</t>
  </si>
  <si>
    <t>Britvic Plc</t>
  </si>
  <si>
    <t>Bellway Plc</t>
  </si>
  <si>
    <t>Close Brothers Group Plc</t>
  </si>
  <si>
    <t>Computacenter Plc</t>
  </si>
  <si>
    <t>Coca-cola Hbc Ag</t>
  </si>
  <si>
    <t>CH0198251305</t>
  </si>
  <si>
    <t>Carnival Plc</t>
  </si>
  <si>
    <t>Candc Group Plc</t>
  </si>
  <si>
    <t>Centamin Plc</t>
  </si>
  <si>
    <t>Chemring Group Plc</t>
  </si>
  <si>
    <t>Clarkson Plc</t>
  </si>
  <si>
    <t>Caledonia Investments Plc</t>
  </si>
  <si>
    <t>Cls Holdings Plc</t>
  </si>
  <si>
    <t>Centrica Plc</t>
  </si>
  <si>
    <t>Coats Group Plc</t>
  </si>
  <si>
    <t>Compass Group Plc</t>
  </si>
  <si>
    <t>Crh Plc</t>
  </si>
  <si>
    <t>Crest Nicholson Holdings Plc</t>
  </si>
  <si>
    <t>City Of London Investment Trust Plc</t>
  </si>
  <si>
    <t>Cranswick Plc</t>
  </si>
  <si>
    <t>Dcc Plc</t>
  </si>
  <si>
    <t>Diageo Plc</t>
  </si>
  <si>
    <t>Direct Line Insurance Group Plc</t>
  </si>
  <si>
    <t>Dunelm Group Plc</t>
  </si>
  <si>
    <t>Domino's Pizza Group Plc</t>
  </si>
  <si>
    <t>Dechra Pharmaceuticals Plc</t>
  </si>
  <si>
    <t>Diploma Plc</t>
  </si>
  <si>
    <t>Drax Group Plc</t>
  </si>
  <si>
    <t>Man Group Plc</t>
  </si>
  <si>
    <t>Energean Plc</t>
  </si>
  <si>
    <t>Essentra Plc</t>
  </si>
  <si>
    <t>Experian Plc</t>
  </si>
  <si>
    <t>Easyjet Plc</t>
  </si>
  <si>
    <t>Fandc Investment Trust Plc</t>
  </si>
  <si>
    <t>Fidelity China Special Situations Plc</t>
  </si>
  <si>
    <t>Fdm Group (holdings) Plc</t>
  </si>
  <si>
    <t>Firstgroup Plc</t>
  </si>
  <si>
    <t>Finsbury Growth and Income Trust Plc</t>
  </si>
  <si>
    <t>Flutter Entertainment Plc</t>
  </si>
  <si>
    <t>4imprint Group Plc</t>
  </si>
  <si>
    <t>Frasers Group Plc</t>
  </si>
  <si>
    <t>Fidelity Special Values Plc</t>
  </si>
  <si>
    <t>Future Plc</t>
  </si>
  <si>
    <t>Ferrexpo Plc</t>
  </si>
  <si>
    <t>Games Workshop Group Plc</t>
  </si>
  <si>
    <t>Gcp Infrastructure Investments Limited</t>
  </si>
  <si>
    <t>Grafton Grp.uts</t>
  </si>
  <si>
    <t>Glencore Plc</t>
  </si>
  <si>
    <t>Genus Plc</t>
  </si>
  <si>
    <t>Greggs Plc</t>
  </si>
  <si>
    <t>Grainger Plc</t>
  </si>
  <si>
    <t>Hays Plc</t>
  </si>
  <si>
    <t>Hilton Food Group Plc</t>
  </si>
  <si>
    <t>Hg Capital Trust Plc</t>
  </si>
  <si>
    <t>Hicl Infrastructure Plc</t>
  </si>
  <si>
    <t>Hikma Pharmaceuticals Plc</t>
  </si>
  <si>
    <t>Hargreaves Lansdown Plc</t>
  </si>
  <si>
    <t>Halma Plc</t>
  </si>
  <si>
    <t>Herald Investment Trust Plc</t>
  </si>
  <si>
    <t>Hsbc Holdings Plc</t>
  </si>
  <si>
    <t>Henderson Smaller Companies Investment Trust Plc</t>
  </si>
  <si>
    <t>Helios Towers Plc</t>
  </si>
  <si>
    <t>Harbourvest Global Private Equity Limited</t>
  </si>
  <si>
    <t>International Consolidated Airlines Group S.a.</t>
  </si>
  <si>
    <t>Ibstock Plc</t>
  </si>
  <si>
    <t>Icg Enterprise Trust Plc</t>
  </si>
  <si>
    <t>Intermediate Capital Group Plc</t>
  </si>
  <si>
    <t>Impax Environmental Markets Plc</t>
  </si>
  <si>
    <t>Ig Group Holdings Plc</t>
  </si>
  <si>
    <t>Intercontinental Hotels Group Plc</t>
  </si>
  <si>
    <t>Integrafin Holdings Plc</t>
  </si>
  <si>
    <t>3i Group Plc</t>
  </si>
  <si>
    <t>Imperial Brands Plc</t>
  </si>
  <si>
    <t>Imi Plc</t>
  </si>
  <si>
    <t>Inchcape Plc</t>
  </si>
  <si>
    <t>Informa Plc</t>
  </si>
  <si>
    <t>International Public Partnerships Ld</t>
  </si>
  <si>
    <t>Investec Plc</t>
  </si>
  <si>
    <t>Ip Group Plc</t>
  </si>
  <si>
    <t>Intertek Group Plc</t>
  </si>
  <si>
    <t>Itv Plc</t>
  </si>
  <si>
    <t>Iwg Plc</t>
  </si>
  <si>
    <t>JE00BYVQYS01</t>
  </si>
  <si>
    <t>Jpmorgan American Investment Trust Plc</t>
  </si>
  <si>
    <t>Jd Sports Fashion Plc</t>
  </si>
  <si>
    <t>Wetherspoon ( J.d.) Plc</t>
  </si>
  <si>
    <t>European Opportunities Trust Plc</t>
  </si>
  <si>
    <t>Jpmorgan Japanese Investment Trust Plc</t>
  </si>
  <si>
    <t>Jpmorgan Emerging Markets Investment Trust Plc</t>
  </si>
  <si>
    <t>Just Group Plc</t>
  </si>
  <si>
    <t>Kingfisher Plc</t>
  </si>
  <si>
    <t>Kainos Group Plc</t>
  </si>
  <si>
    <t>Land Securities Group Plc</t>
  </si>
  <si>
    <t>Liontrust Asset Management Plc</t>
  </si>
  <si>
    <t>Lloyds Banking Group Plc</t>
  </si>
  <si>
    <t>Londonmetric Property Plc</t>
  </si>
  <si>
    <t>London Stock Exchange Group Plc</t>
  </si>
  <si>
    <t>Law Debenture Corporation Plc</t>
  </si>
  <si>
    <t>Lxi Reit Plc</t>
  </si>
  <si>
    <t>Mitchells and Butlers Plc</t>
  </si>
  <si>
    <t>Mediclinic International Plc</t>
  </si>
  <si>
    <t>Morgan Advanced Materials Plc</t>
  </si>
  <si>
    <t>Morgan Sindall Group Plc</t>
  </si>
  <si>
    <t>Marks And Spencer Group Plc</t>
  </si>
  <si>
    <t>Mondi Plc</t>
  </si>
  <si>
    <t>Mandg Plc</t>
  </si>
  <si>
    <t>Monks Investment Trust Plc</t>
  </si>
  <si>
    <t>Moneysupermarket.com Group Plc</t>
  </si>
  <si>
    <t>Mercantile Investment Trust (the) Plc</t>
  </si>
  <si>
    <t>Melrose Industries Plc</t>
  </si>
  <si>
    <t>Marshalls Plc</t>
  </si>
  <si>
    <t>Ninety One Plc</t>
  </si>
  <si>
    <t>Network International Holdings Plc</t>
  </si>
  <si>
    <t>National Express Group Plc</t>
  </si>
  <si>
    <t>National Grid Plc</t>
  </si>
  <si>
    <t>Natwest Group Plc</t>
  </si>
  <si>
    <t>NWG</t>
  </si>
  <si>
    <t>Next Plc</t>
  </si>
  <si>
    <t>Ocado Group Plc</t>
  </si>
  <si>
    <t>Oxford Instruments Plc</t>
  </si>
  <si>
    <t>Paragon Banking Group Plc</t>
  </si>
  <si>
    <t>Pagegroup Plc</t>
  </si>
  <si>
    <t>Polar Capital Technology Trust Plc</t>
  </si>
  <si>
    <t>Pets At Home Group Plc</t>
  </si>
  <si>
    <t>Phoenix Group Holdings Plc</t>
  </si>
  <si>
    <t>Primary Health Properties Plc</t>
  </si>
  <si>
    <t>Pantheon International Plc</t>
  </si>
  <si>
    <t>Plus500 Ltd</t>
  </si>
  <si>
    <t>Personal Assets Trust Plc</t>
  </si>
  <si>
    <t>Prudential Plc</t>
  </si>
  <si>
    <t>Pershing Square Holdings Ltd</t>
  </si>
  <si>
    <t>Pearson Plc</t>
  </si>
  <si>
    <t>Playtech Plc</t>
  </si>
  <si>
    <t>Pz Cussons Plc</t>
  </si>
  <si>
    <t>Quilter Plc</t>
  </si>
  <si>
    <t>Qinetiq Group Plc</t>
  </si>
  <si>
    <t>Reckitt Benckiser Group Plc</t>
  </si>
  <si>
    <t>Rit Capital Partners Plc</t>
  </si>
  <si>
    <t>Redrow Plc</t>
  </si>
  <si>
    <t>Relx Plc</t>
  </si>
  <si>
    <t>Rhi Magnesita N.v.</t>
  </si>
  <si>
    <t>Rio Tinto Plc</t>
  </si>
  <si>
    <t>Rightmove Plc</t>
  </si>
  <si>
    <t>Rotork Plc</t>
  </si>
  <si>
    <t>Rolls-royce Holdings Plc</t>
  </si>
  <si>
    <t>Renishaw Plc</t>
  </si>
  <si>
    <t>Rentokil Initial Plc</t>
  </si>
  <si>
    <t>Safestore Holdings Plc</t>
  </si>
  <si>
    <t>Scottish American Investment Co. Plc</t>
  </si>
  <si>
    <t>Sainsbury (j) Plc</t>
  </si>
  <si>
    <t>Softcat Plc</t>
  </si>
  <si>
    <t>Schroder Asiapacific Fund Plc</t>
  </si>
  <si>
    <t>Schroders Plc</t>
  </si>
  <si>
    <t>Sequoia Economic Infrastructure Income Fund Limited</t>
  </si>
  <si>
    <t>Sage Group Plc</t>
  </si>
  <si>
    <t>Segro Plc</t>
  </si>
  <si>
    <t>Smith (ds) Plc</t>
  </si>
  <si>
    <t>Smiths Group Plc</t>
  </si>
  <si>
    <t>Scottish Mortgage Investment Trust Plc</t>
  </si>
  <si>
    <t>Wh Smith Plc</t>
  </si>
  <si>
    <t>Smith and Nephew Plc</t>
  </si>
  <si>
    <t>Spirent Communications Plc</t>
  </si>
  <si>
    <t>Spirax-sarco Engineering Plc</t>
  </si>
  <si>
    <t>Sirius Real Estate Ld</t>
  </si>
  <si>
    <t>Serco Group Plc</t>
  </si>
  <si>
    <t>Sse Plc</t>
  </si>
  <si>
    <t>Smithson Investment Trust Plc</t>
  </si>
  <si>
    <t>Ssp Group Plc</t>
  </si>
  <si>
    <t>Standard Chartered Plc</t>
  </si>
  <si>
    <t>St. James's Place Plc</t>
  </si>
  <si>
    <t>Savills Plc</t>
  </si>
  <si>
    <t>Spectris Plc</t>
  </si>
  <si>
    <t>Synthomer Plc</t>
  </si>
  <si>
    <t>Tate and Lyle Plc</t>
  </si>
  <si>
    <t>Templeton Emerging Markets Investment Trust Plc</t>
  </si>
  <si>
    <t>Telecom Plus Plc</t>
  </si>
  <si>
    <t>Ti Fluid Systems Plc</t>
  </si>
  <si>
    <t>Travis Perkins Plc</t>
  </si>
  <si>
    <t>Tr Property Investment Trust Plc</t>
  </si>
  <si>
    <t>Tesco Plc</t>
  </si>
  <si>
    <t>Tui Ag</t>
  </si>
  <si>
    <t>Taylor Wimpey Plc</t>
  </si>
  <si>
    <t>Uk Commercial Property Reit Limited</t>
  </si>
  <si>
    <t>Greencoat Uk Wind Plc</t>
  </si>
  <si>
    <t>Unilever Plc</t>
  </si>
  <si>
    <t>Unite Group Plc</t>
  </si>
  <si>
    <t>United Utilities Group Plc</t>
  </si>
  <si>
    <t>Victrex Plc</t>
  </si>
  <si>
    <t>Virgin Money Uk Plc</t>
  </si>
  <si>
    <t>Vinacapital Vietnam Opportunity Fund Ld</t>
  </si>
  <si>
    <t>Vesuvius Plc</t>
  </si>
  <si>
    <t>Vistry Group Plc</t>
  </si>
  <si>
    <t>Weir Group Plc</t>
  </si>
  <si>
    <t>Wood Group (john) Plc</t>
  </si>
  <si>
    <t>Workspace Group Plc</t>
  </si>
  <si>
    <t>Watches Of Switzerland Group Plc</t>
  </si>
  <si>
    <t>Wpp Plc</t>
  </si>
  <si>
    <t>Witan Investment Trust Plc</t>
  </si>
  <si>
    <t>Whitbread Plc</t>
  </si>
  <si>
    <t>Worldwide Healthcare Trust Plc</t>
  </si>
  <si>
    <t>0P0000YNIK</t>
  </si>
  <si>
    <t>CCH.L</t>
  </si>
  <si>
    <t>Coca-Cola HBC AG</t>
  </si>
  <si>
    <t>http://tools.morningstar.co.uk/uk/stockreport/default.aspx?Site=uk&amp;id=0P0000YNIK&amp;LanguageId=en-GB&amp;SecurityToken=0P0000YNIK]3]0]E0WWE$$ALL</t>
  </si>
  <si>
    <t>0P0000IKIP</t>
  </si>
  <si>
    <t>IWG.L</t>
  </si>
  <si>
    <t>IWG plc</t>
  </si>
  <si>
    <t>http://tools.morningstar.co.uk/uk/stockreport/default.aspx?Site=uk&amp;id=0P0000IKIP&amp;LanguageId=en-GB&amp;SecurityToken=0P0000IKIP]3]0]E0WWE$$ALL</t>
  </si>
  <si>
    <t>NWG.L</t>
  </si>
  <si>
    <t>NatWest Group plc</t>
  </si>
  <si>
    <t>Cmc Markets Plc</t>
  </si>
  <si>
    <t>GB00B14SKR37</t>
  </si>
  <si>
    <t>CMCX</t>
  </si>
  <si>
    <t>GB00BYX7JT74</t>
  </si>
  <si>
    <t>Indivior Plc</t>
  </si>
  <si>
    <t>GB00BMTS0Z37</t>
  </si>
  <si>
    <t>Premier Foods Plc</t>
  </si>
  <si>
    <t>GB00B7N0K053</t>
  </si>
  <si>
    <t>PFD</t>
  </si>
  <si>
    <t>Barratt Developments plc</t>
  </si>
  <si>
    <t>0P00017F96</t>
  </si>
  <si>
    <t>CMCX.L</t>
  </si>
  <si>
    <t>http://tools.morningstar.co.uk/uk/stockreport/default.aspx?Site=uk&amp;id=0P00017F96&amp;LanguageId=en-GB&amp;SecurityToken=0P00017F96]3]0]E0WWE$$ALL</t>
  </si>
  <si>
    <t>0P00019P42</t>
  </si>
  <si>
    <t>http://tools.morningstar.co.uk/uk/stockreport/default.aspx?Site=uk&amp;id=0P00019P42&amp;LanguageId=en-GB&amp;SecurityToken=0P00019P42]3]0]E0WWE$$ALL</t>
  </si>
  <si>
    <t>0P000154P9</t>
  </si>
  <si>
    <t>INDV.L</t>
  </si>
  <si>
    <t>Indivior PLC</t>
  </si>
  <si>
    <t>http://tools.morningstar.co.uk/uk/stockreport/default.aspx?Site=uk&amp;id=0P000154P9&amp;LanguageId=en-GB&amp;SecurityToken=0P000154P9]3]0]E0WWE$$ALL</t>
  </si>
  <si>
    <t>0P00007ORS</t>
  </si>
  <si>
    <t>PFD.L</t>
  </si>
  <si>
    <t>Premier Foods plc</t>
  </si>
  <si>
    <t>http://tools.morningstar.co.uk/uk/stockreport/default.aspx?Site=uk&amp;id=0P00007ORS&amp;LanguageId=en-GB&amp;SecurityToken=0P00007ORS]3]0]E0WWE$$ALL</t>
  </si>
  <si>
    <t>Watches of Switzerland Group plc</t>
  </si>
  <si>
    <t>Bbgi Global Infrastructure S.a.</t>
  </si>
  <si>
    <t>CMC Markets plc</t>
  </si>
  <si>
    <t>Fidelity European Trust PLC</t>
  </si>
  <si>
    <t>0P00007YYS</t>
  </si>
  <si>
    <t>http://tools.morningstar.co.uk/uk/stockreport/default.aspx?Site=uk&amp;id=0P00007YYS&amp;LanguageId=en-GB&amp;SecurityToken=0P00007YYS]3]0]E0WWE$$ALL</t>
  </si>
  <si>
    <t>0P00017HVV</t>
  </si>
  <si>
    <t>http://tools.morningstar.co.uk/uk/stockreport/default.aspx?Site=uk&amp;id=0P00017HVV&amp;LanguageId=en-GB&amp;SecurityToken=0P00017HVV]3]0]E0WWE$$ALL</t>
  </si>
  <si>
    <t>0P00007P3U</t>
  </si>
  <si>
    <t>http://tools.morningstar.co.uk/uk/stockreport/default.aspx?Site=uk&amp;id=0P00007P3U&amp;LanguageId=en-GB&amp;SecurityToken=0P00007P3U]3]0]E0WWE$$ALL</t>
  </si>
  <si>
    <t>GB00BMXWN182</t>
  </si>
  <si>
    <t>Jtc Plc</t>
  </si>
  <si>
    <t>JE00BF4X3P53</t>
  </si>
  <si>
    <t>JTC</t>
  </si>
  <si>
    <t>Murray Income Trust Plc</t>
  </si>
  <si>
    <t>GB0006111123</t>
  </si>
  <si>
    <t>MUT</t>
  </si>
  <si>
    <t>BBGI Global Infrastructure S.A.</t>
  </si>
  <si>
    <t>0P0001CWD7</t>
  </si>
  <si>
    <t>JTC.L</t>
  </si>
  <si>
    <t>JTC PLC</t>
  </si>
  <si>
    <t>http://tools.morningstar.co.uk/uk/stockreport/default.aspx?Site=uk&amp;id=0P0001CWD7&amp;LanguageId=en-GB&amp;SecurityToken=0P0001CWD7]3]0]E0WWE$$ALL</t>
  </si>
  <si>
    <t>MUT.L</t>
  </si>
  <si>
    <t>Div 2021</t>
  </si>
  <si>
    <t>GB00BN7CG237</t>
  </si>
  <si>
    <t>GB00BN0SMB92</t>
  </si>
  <si>
    <t>Elementis Plc</t>
  </si>
  <si>
    <t>GB0002418548</t>
  </si>
  <si>
    <t>Entain Plc</t>
  </si>
  <si>
    <t>ENT</t>
  </si>
  <si>
    <t>Hammerson Plc</t>
  </si>
  <si>
    <t>GB00BK7YQK64</t>
  </si>
  <si>
    <t>LSEG</t>
  </si>
  <si>
    <t>Osb Group Plc</t>
  </si>
  <si>
    <t>GB00BLDRH360</t>
  </si>
  <si>
    <t>Carnival Corporation and plc</t>
  </si>
  <si>
    <t>0P00007O91</t>
  </si>
  <si>
    <t>ELM.L</t>
  </si>
  <si>
    <t>Elementis plc</t>
  </si>
  <si>
    <t>http://tools.morningstar.co.uk/uk/stockreport/default.aspx?Site=uk&amp;id=0P00007O91&amp;LanguageId=en-GB&amp;SecurityToken=0P00007O91]3]0]E0WWE$$ALL</t>
  </si>
  <si>
    <t>ENT.L</t>
  </si>
  <si>
    <t>0P00007OE7</t>
  </si>
  <si>
    <t>HMSO.L</t>
  </si>
  <si>
    <t>http://tools.morningstar.co.uk/uk/stockreport/default.aspx?Site=uk&amp;id=0P00007OE7&amp;LanguageId=en-GB&amp;SecurityToken=0P00007OE7]3]0]E0WWE$$ALL</t>
  </si>
  <si>
    <t>LSEG.L</t>
  </si>
  <si>
    <t>0P000136MY</t>
  </si>
  <si>
    <t>OSB.L</t>
  </si>
  <si>
    <t>OSB Group Plc</t>
  </si>
  <si>
    <t>http://tools.morningstar.co.uk/uk/stockreport/default.aspx?Site=uk&amp;id=0P000136MY&amp;LanguageId=en-GB&amp;SecurityToken=0P000136MY]3]0]E0WWE$$ALL</t>
  </si>
  <si>
    <t>Unilever PLC</t>
  </si>
  <si>
    <t>GB00BLGZ9862</t>
  </si>
  <si>
    <t>London Stock Exchange Group plc</t>
  </si>
  <si>
    <t>GB00BN4NDR39</t>
  </si>
  <si>
    <t>Bytes Technology Group Plc</t>
  </si>
  <si>
    <t>GB00BMH18Q19</t>
  </si>
  <si>
    <t>BYIT</t>
  </si>
  <si>
    <t>Dr. Martens Plc</t>
  </si>
  <si>
    <t>GB00BL6NGV24</t>
  </si>
  <si>
    <t>DOCS</t>
  </si>
  <si>
    <t>Tp Icap Group Plc</t>
  </si>
  <si>
    <t>JE00BMDZN391</t>
  </si>
  <si>
    <t>0P0001LBBN</t>
  </si>
  <si>
    <t>BYIT.L</t>
  </si>
  <si>
    <t>http://tools.morningstar.co.uk/uk/stockreport/default.aspx?Site=uk&amp;id=0P0001LBBN&amp;LanguageId=en-GB&amp;SecurityToken=0P0001LBBN]3]0]E0WWE$$ALL</t>
  </si>
  <si>
    <t>0P0001LLNA</t>
  </si>
  <si>
    <t>DOCS.L</t>
  </si>
  <si>
    <t>Dr. Martens plc</t>
  </si>
  <si>
    <t>http://tools.morningstar.co.uk/uk/stockreport/default.aspx?Site=uk&amp;id=0P0001LLNA&amp;LanguageId=en-GB&amp;SecurityToken=0P0001LLNA]3]0]E0WWE$$ALL</t>
  </si>
  <si>
    <t>0P00007OLR</t>
  </si>
  <si>
    <t>http://tools.morningstar.co.uk/uk/stockreport/default.aspx?Site=uk&amp;id=0P00007OLR&amp;LanguageId=en-GB&amp;SecurityToken=0P00007OLR]3]0]E0WWE$$ALL</t>
  </si>
  <si>
    <t>0P00007OL5</t>
  </si>
  <si>
    <t>http://tools.morningstar.co.uk/uk/stockreport/default.aspx?Site=uk&amp;id=0P00007OL5&amp;LanguageId=en-GB&amp;SecurityToken=0P00007OL5]3]0]E0WWE$$ALL</t>
  </si>
  <si>
    <t>0P00007O54</t>
  </si>
  <si>
    <t>TCAP.L</t>
  </si>
  <si>
    <t>TP ICAP Group PLC</t>
  </si>
  <si>
    <t>http://tools.morningstar.co.uk/uk/stockreport/default.aspx?Site=uk&amp;id=0P00007O54&amp;LanguageId=en-GB&amp;SecurityToken=0P00007O54]3]0]E0WWE$$ALL</t>
  </si>
  <si>
    <t>Genuit Group Plc</t>
  </si>
  <si>
    <t>GEN</t>
  </si>
  <si>
    <t>Mitie Group Plc</t>
  </si>
  <si>
    <t>GB0004657408</t>
  </si>
  <si>
    <t>MTO</t>
  </si>
  <si>
    <t>Redde Northgate Plc</t>
  </si>
  <si>
    <t>GB00B41H7391</t>
  </si>
  <si>
    <t>REDD</t>
  </si>
  <si>
    <t>RKT</t>
  </si>
  <si>
    <t>GB00BK9RKT01</t>
  </si>
  <si>
    <t>Fresnillo plc</t>
  </si>
  <si>
    <t>GEN.L</t>
  </si>
  <si>
    <t>Genuit Group plc</t>
  </si>
  <si>
    <t>0P00007OML</t>
  </si>
  <si>
    <t>MTO.L</t>
  </si>
  <si>
    <t>Mitie Group plc</t>
  </si>
  <si>
    <t>http://tools.morningstar.co.uk/uk/stockreport/default.aspx?Site=uk&amp;id=0P00007OML&amp;LanguageId=en-GB&amp;SecurityToken=0P00007OML]3]0]E0WWE$$ALL</t>
  </si>
  <si>
    <t>0P000090ML</t>
  </si>
  <si>
    <t>REDD.L</t>
  </si>
  <si>
    <t>Redde Northgate plc</t>
  </si>
  <si>
    <t>http://tools.morningstar.co.uk/uk/stockreport/default.aspx?Site=uk&amp;id=0P000090ML&amp;LanguageId=en-GB&amp;SecurityToken=0P000090ML]3]0]E0WWE$$ALL</t>
  </si>
  <si>
    <t>RKT.L</t>
  </si>
  <si>
    <t>GB00BNG2M159</t>
  </si>
  <si>
    <t>Diversified Energy Company Plc</t>
  </si>
  <si>
    <t>DEC</t>
  </si>
  <si>
    <t>Fidelity European Trust Plc</t>
  </si>
  <si>
    <t>DEC.L</t>
  </si>
  <si>
    <t>Diversified Energy Company PLC</t>
  </si>
  <si>
    <t>Whitbread plc</t>
  </si>
  <si>
    <t>Auction Technology Group Plc</t>
  </si>
  <si>
    <t>GB00BMVQDZ64</t>
  </si>
  <si>
    <t>ATG</t>
  </si>
  <si>
    <t>Volution Group Plc</t>
  </si>
  <si>
    <t>GB00BN3ZZ526</t>
  </si>
  <si>
    <t>FAN</t>
  </si>
  <si>
    <t>Jpmorgan European Discovery Trust Plc</t>
  </si>
  <si>
    <t>JEDT</t>
  </si>
  <si>
    <t>Spire Healthcare Group Plc</t>
  </si>
  <si>
    <t>GB00BNLPYF73</t>
  </si>
  <si>
    <t>SPI</t>
  </si>
  <si>
    <t>0P0001LT2W</t>
  </si>
  <si>
    <t>ATG.L</t>
  </si>
  <si>
    <t>Auction Technology Group plc</t>
  </si>
  <si>
    <t>http://tools.morningstar.co.uk/uk/stockreport/default.aspx?Site=uk&amp;id=0P0001LT2W&amp;LanguageId=en-GB&amp;SecurityToken=0P0001LT2W]3]0]E0WWE$$ALL</t>
  </si>
  <si>
    <t>Bytes Technology Group plc</t>
  </si>
  <si>
    <t>0P00013DAX</t>
  </si>
  <si>
    <t>FAN.L</t>
  </si>
  <si>
    <t>Volution Group plc</t>
  </si>
  <si>
    <t>http://tools.morningstar.co.uk/uk/stockreport/default.aspx?Site=uk&amp;id=0P00013DAX&amp;LanguageId=en-GB&amp;SecurityToken=0P00013DAX]3]0]E0WWE$$ALL</t>
  </si>
  <si>
    <t>JEDT.L</t>
  </si>
  <si>
    <t>SPI.L</t>
  </si>
  <si>
    <t>Spire Healthcare Group plc</t>
  </si>
  <si>
    <t>Abrdn Plc</t>
  </si>
  <si>
    <t>ABDN</t>
  </si>
  <si>
    <t>GB00BNNTLN49</t>
  </si>
  <si>
    <t>GB00BKPG0S09</t>
  </si>
  <si>
    <t>ABDN.L</t>
  </si>
  <si>
    <t>Discoverie Group Plc</t>
  </si>
  <si>
    <t>GB0000055888</t>
  </si>
  <si>
    <t>DSCV</t>
  </si>
  <si>
    <t>Harbour Energy Plc</t>
  </si>
  <si>
    <t>GB00BMBVGQ36</t>
  </si>
  <si>
    <t>HBR</t>
  </si>
  <si>
    <t>abrdn plc</t>
  </si>
  <si>
    <t>0P00007NVO</t>
  </si>
  <si>
    <t>DSCV.L</t>
  </si>
  <si>
    <t>discoverIE Group plc</t>
  </si>
  <si>
    <t>http://tools.morningstar.co.uk/uk/stockreport/default.aspx?Site=uk&amp;id=0P00007NVO&amp;LanguageId=en-GB&amp;SecurityToken=0P00007NVO]3]0]E0WWE$$ALL</t>
  </si>
  <si>
    <t>0P0001M1SU</t>
  </si>
  <si>
    <t>HBR.L</t>
  </si>
  <si>
    <t>Harbour Energy plc</t>
  </si>
  <si>
    <t>http://tools.morningstar.co.uk/uk/stockreport/default.aspx?Site=uk&amp;id=0P0001M1SU&amp;LanguageId=en-GB&amp;SecurityToken=0P0001M1SU]3]0]E0WWE$$ALL</t>
  </si>
  <si>
    <t>0P00013NYO</t>
  </si>
  <si>
    <t>http://tools.morningstar.co.uk/uk/stockreport/default.aspx?Site=uk&amp;id=0P00013NYO&amp;LanguageId=en-GB&amp;SecurityToken=0P00013NYO]3]0]E0WWE$$ALL</t>
  </si>
  <si>
    <t>Baltic Classifieds Group Plc</t>
  </si>
  <si>
    <t>GB00BN44P254</t>
  </si>
  <si>
    <t>BCG</t>
  </si>
  <si>
    <t>Bh Macro Limited</t>
  </si>
  <si>
    <t>BHMG</t>
  </si>
  <si>
    <t>GB00BLJNXL82</t>
  </si>
  <si>
    <t>Bridgepoint Group Plc</t>
  </si>
  <si>
    <t>GB00BND88V85</t>
  </si>
  <si>
    <t>BPT</t>
  </si>
  <si>
    <t>Currys Plc</t>
  </si>
  <si>
    <t>CURY</t>
  </si>
  <si>
    <t>Darktrace Plc</t>
  </si>
  <si>
    <t>GB00BNYK8G86</t>
  </si>
  <si>
    <t>DARK</t>
  </si>
  <si>
    <t>Endeavour Mining Plc</t>
  </si>
  <si>
    <t>GB00BL6K5J42</t>
  </si>
  <si>
    <t>EDV</t>
  </si>
  <si>
    <t>GB00BY7QYJ50</t>
  </si>
  <si>
    <t>GROW</t>
  </si>
  <si>
    <t>Sdcl Energy Efficiency Income Trust Plc</t>
  </si>
  <si>
    <t>GB00BGHVZM47</t>
  </si>
  <si>
    <t>SEIT</t>
  </si>
  <si>
    <t>Blackrock Throgmorton Trust Plc</t>
  </si>
  <si>
    <t>GB0008910555</t>
  </si>
  <si>
    <t>THRG</t>
  </si>
  <si>
    <t>0P0001MT7S</t>
  </si>
  <si>
    <t>BCG.L</t>
  </si>
  <si>
    <t>Baltic Classifieds Group PLC</t>
  </si>
  <si>
    <t>http://tools.morningstar.co.uk/uk/stockreport/default.aspx?Site=uk&amp;id=0P0001MT7S&amp;LanguageId=en-GB&amp;SecurityToken=0P0001MT7S]3]0]E0WWE$$ALL</t>
  </si>
  <si>
    <t>BHMG.L</t>
  </si>
  <si>
    <t>BH Macro Limited</t>
  </si>
  <si>
    <t>0P0001MZ72</t>
  </si>
  <si>
    <t>BPT.L</t>
  </si>
  <si>
    <t>Bridgepoint Group plc</t>
  </si>
  <si>
    <t>http://tools.morningstar.co.uk/uk/stockreport/default.aspx?Site=uk&amp;id=0P0001MZ72&amp;LanguageId=en-GB&amp;SecurityToken=0P0001MZ72]3]0]E0WWE$$ALL</t>
  </si>
  <si>
    <t>CURY.L</t>
  </si>
  <si>
    <t>0P0001MBDA</t>
  </si>
  <si>
    <t>DARK.L</t>
  </si>
  <si>
    <t>Darktrace plc</t>
  </si>
  <si>
    <t>http://tools.morningstar.co.uk/uk/stockreport/default.aspx?Site=uk&amp;id=0P0001MBDA&amp;LanguageId=en-GB&amp;SecurityToken=0P0001MBDA]3]0]E0WWE$$ALL</t>
  </si>
  <si>
    <t>0P0001HFTM</t>
  </si>
  <si>
    <t>EDV.L</t>
  </si>
  <si>
    <t>Endeavour Mining plc</t>
  </si>
  <si>
    <t>http://tools.morningstar.co.uk/uk/stockreport/default.aspx?Site=uk&amp;id=0P0001HFTM&amp;LanguageId=en-GB&amp;SecurityToken=0P0001HFTM]3]0]E0WWE$$ALL</t>
  </si>
  <si>
    <t>0P000186OA</t>
  </si>
  <si>
    <t>GROW.L</t>
  </si>
  <si>
    <t>http://tools.morningstar.co.uk/uk/stockreport/default.aspx?Site=uk&amp;id=0P000186OA&amp;LanguageId=en-GB&amp;SecurityToken=0P000186OA]3]0]E0WWE$$ALL</t>
  </si>
  <si>
    <t>SEIT.L</t>
  </si>
  <si>
    <t>THRG.L</t>
  </si>
  <si>
    <t>BlackRock Throgmorton Trust plc</t>
  </si>
  <si>
    <t>Tritax Eurobox Plc</t>
  </si>
  <si>
    <t>GB00BG382L74</t>
  </si>
  <si>
    <t>EBOX</t>
  </si>
  <si>
    <t>Fidelity Emerging Markets Limited</t>
  </si>
  <si>
    <t>FEML</t>
  </si>
  <si>
    <t>Tbc Bank Group Plc</t>
  </si>
  <si>
    <t>GB00BYT18307</t>
  </si>
  <si>
    <t>EBOX.L</t>
  </si>
  <si>
    <t>Tritax EuroBox plc</t>
  </si>
  <si>
    <t>FEML.L</t>
  </si>
  <si>
    <t>0P00018IKJ</t>
  </si>
  <si>
    <t>TBCG.L</t>
  </si>
  <si>
    <t>TBC Bank Group PLC</t>
  </si>
  <si>
    <t>http://tools.morningstar.co.uk/uk/stockreport/default.aspx?Site=uk&amp;id=0P00018IKJ&amp;LanguageId=en-GB&amp;SecurityToken=0P00018IKJ]3]0]E0WWE$$ALL</t>
  </si>
  <si>
    <t>EOT</t>
  </si>
  <si>
    <t>Molten Ventures Plc</t>
  </si>
  <si>
    <t>GB00BP37WF17</t>
  </si>
  <si>
    <t>EOT.L</t>
  </si>
  <si>
    <t>NEXT plc</t>
  </si>
  <si>
    <t>Vodafone Group Public Limited Company</t>
  </si>
  <si>
    <t>Capital Gearing Trust Plc</t>
  </si>
  <si>
    <t>GB0001738615</t>
  </si>
  <si>
    <t>CGT</t>
  </si>
  <si>
    <t>Capricorn Energy Plc</t>
  </si>
  <si>
    <t>GB00BM8Q5M07</t>
  </si>
  <si>
    <t>Petershill Partners Plc</t>
  </si>
  <si>
    <t>GB00BL9ZF303</t>
  </si>
  <si>
    <t>PHLL</t>
  </si>
  <si>
    <t>Rathbones Group Plc</t>
  </si>
  <si>
    <t>CGT.L</t>
  </si>
  <si>
    <t>Capricorn Energy PLC</t>
  </si>
  <si>
    <t>PHLL.L</t>
  </si>
  <si>
    <t>Petershill Partners PLC</t>
  </si>
  <si>
    <t>Feps 2023</t>
  </si>
  <si>
    <t>Div 2022</t>
  </si>
  <si>
    <t>Fdiv 2023</t>
  </si>
  <si>
    <t>GB00BLH3CY60</t>
  </si>
  <si>
    <t>GG00B4ZPCJ00</t>
  </si>
  <si>
    <t>BCPT</t>
  </si>
  <si>
    <t>GPE</t>
  </si>
  <si>
    <t>Shell Plc</t>
  </si>
  <si>
    <t>GB00BP6MXD84</t>
  </si>
  <si>
    <t>SHEL</t>
  </si>
  <si>
    <t>BCPT.L</t>
  </si>
  <si>
    <t>GPE.L</t>
  </si>
  <si>
    <t>The Law Debenture Corporation p.l.c.</t>
  </si>
  <si>
    <t>Murray Income Trust PLC</t>
  </si>
  <si>
    <t>RIT Capital Partners plc</t>
  </si>
  <si>
    <t>0P00007OU3</t>
  </si>
  <si>
    <t>SHEL.L</t>
  </si>
  <si>
    <t>Shell plc</t>
  </si>
  <si>
    <t>http://tools.morningstar.co.uk/uk/stockreport/default.aspx?Site=uk&amp;id=0P00007OU3&amp;LanguageId=en-GB&amp;SecurityToken=0P00007OU3]3]0]E0WWE$$ALL</t>
  </si>
  <si>
    <t>Bellevue Healthcare Trust Plc</t>
  </si>
  <si>
    <t>Nb Private Equity Partners Limited</t>
  </si>
  <si>
    <t>GG00B1ZBD492</t>
  </si>
  <si>
    <t>NBPE</t>
  </si>
  <si>
    <t>Ruffer Investment Company Ltd</t>
  </si>
  <si>
    <t>GB00B018CS46</t>
  </si>
  <si>
    <t>RICA</t>
  </si>
  <si>
    <t>Urban Logistics Reit Plc</t>
  </si>
  <si>
    <t>GB00BYV8MN78</t>
  </si>
  <si>
    <t>SHED</t>
  </si>
  <si>
    <t>GB0030474687</t>
  </si>
  <si>
    <t>Tullow Oil Plc</t>
  </si>
  <si>
    <t>GB0001500809</t>
  </si>
  <si>
    <t>Temple Bar Investment Trust Plc</t>
  </si>
  <si>
    <t>The Baillie Gifford Japan Trust PLC</t>
  </si>
  <si>
    <t>Caledonia Investments plc</t>
  </si>
  <si>
    <t>International Consolidated Airlines Group S.A.</t>
  </si>
  <si>
    <t>NBPE.L</t>
  </si>
  <si>
    <t>Personal Assets Trust plc</t>
  </si>
  <si>
    <t>RICA.L</t>
  </si>
  <si>
    <t>Ruffer Investment Company Limited</t>
  </si>
  <si>
    <t>SDCL Energy Efficiency Income Trust Plc</t>
  </si>
  <si>
    <t>SHED.L</t>
  </si>
  <si>
    <t>Urban Logistics REIT plc</t>
  </si>
  <si>
    <t>Smithson Investment Trust PLC</t>
  </si>
  <si>
    <t>Templeton Emerging Markets Investment Trust plc</t>
  </si>
  <si>
    <t>0P00007P0G</t>
  </si>
  <si>
    <t>TLW.L</t>
  </si>
  <si>
    <t>Tullow Oil plc</t>
  </si>
  <si>
    <t>http://tools.morningstar.co.uk/uk/stockreport/default.aspx?Site=uk&amp;id=0P00007P0G&amp;LanguageId=en-GB&amp;SecurityToken=0P00007P0G]3]0]E0WWE$$ALL</t>
  </si>
  <si>
    <t>TMPL.L</t>
  </si>
  <si>
    <t>Abrdn Private Equity Opportunities Trust Plc</t>
  </si>
  <si>
    <t>APEO</t>
  </si>
  <si>
    <t>3i Infrastructure plc</t>
  </si>
  <si>
    <t>AVI Global Trust plc</t>
  </si>
  <si>
    <t>APEO.L</t>
  </si>
  <si>
    <t>abrdn Private Equity Opportunities Trust plc</t>
  </si>
  <si>
    <t>Allianz Technology Trust PLC</t>
  </si>
  <si>
    <t>Bellevue Healthcare Trust plc</t>
  </si>
  <si>
    <t>Tritax Big Box REIT plc</t>
  </si>
  <si>
    <t>The Bankers Investment Trust PLC</t>
  </si>
  <si>
    <t>BlackRock Smaller Companies Trust plc</t>
  </si>
  <si>
    <t>Capital Gearing Trust p.l.c</t>
  </si>
  <si>
    <t>The Edinburgh Investment Trust plc</t>
  </si>
  <si>
    <t>Man Group Limited</t>
  </si>
  <si>
    <t>Edinburgh Worldwide Investment Trust plc</t>
  </si>
  <si>
    <t>FandC Investment Trust PLC</t>
  </si>
  <si>
    <t>Finsbury Growth and Income Trust PLC</t>
  </si>
  <si>
    <t>Fidelity Investment Trust - Fidelity Special Values PLC</t>
  </si>
  <si>
    <t>GCP Infrastructure Investments Limited</t>
  </si>
  <si>
    <t>HgCapital Trust plc</t>
  </si>
  <si>
    <t>HICL Infrastructure PLC</t>
  </si>
  <si>
    <t>Herald Investment Trust PLC</t>
  </si>
  <si>
    <t>The Henderson Smaller Companies Investment Trust plc</t>
  </si>
  <si>
    <t>HarbourVest Global Private Equity Ltd.</t>
  </si>
  <si>
    <t>ICG Enterprise Trust PLC</t>
  </si>
  <si>
    <t>Impax Environmental Markets plc</t>
  </si>
  <si>
    <t>3i Group plc</t>
  </si>
  <si>
    <t>JPMorgan American Investment Trust plc</t>
  </si>
  <si>
    <t>JPMorgan European Discovery Trust plc</t>
  </si>
  <si>
    <t>JPMorgan Japanese Investment Trust plc</t>
  </si>
  <si>
    <t>JPMorgan Emerging Markets Investment Trust plc</t>
  </si>
  <si>
    <t>LXI REIT plc</t>
  </si>
  <si>
    <t>The Monks Investment Trust PLC</t>
  </si>
  <si>
    <t>The Mercantile Investment Trust plc</t>
  </si>
  <si>
    <t>Murray International Trust PLC</t>
  </si>
  <si>
    <t>NB Private Equity Partners Limited</t>
  </si>
  <si>
    <t>Polar Capital Technology Trust plc</t>
  </si>
  <si>
    <t>Pershing Square Holdings, Ltd.</t>
  </si>
  <si>
    <t>The Scottish American Investment Company P.L.C.</t>
  </si>
  <si>
    <t>Scottish Mortgage Investment Trust PLC</t>
  </si>
  <si>
    <t>Temple Bar Investment Trust PLC</t>
  </si>
  <si>
    <t>TR Property Investment Trust plc</t>
  </si>
  <si>
    <t>Witan Investment Trust plc</t>
  </si>
  <si>
    <t>Worldwide Healthcare Trust PLC</t>
  </si>
  <si>
    <t>GB00BPQY8M80</t>
  </si>
  <si>
    <t>Gsk Plc</t>
  </si>
  <si>
    <t>Jlen Environmental Assets Group Limited</t>
  </si>
  <si>
    <t>GG00BJL5FH87</t>
  </si>
  <si>
    <t>JLEN</t>
  </si>
  <si>
    <t>GB00BNHSJN34</t>
  </si>
  <si>
    <t>Rs Group Plc</t>
  </si>
  <si>
    <t>RS1</t>
  </si>
  <si>
    <t>GB00BP92CJ43</t>
  </si>
  <si>
    <t>GB00BMV92D64</t>
  </si>
  <si>
    <t>GSK plc</t>
  </si>
  <si>
    <t>JLEN.L</t>
  </si>
  <si>
    <t>JLEN Environmental Assets Group Limited</t>
  </si>
  <si>
    <t>RS1.L</t>
  </si>
  <si>
    <t>RS Group plc</t>
  </si>
  <si>
    <t>Schroder Investment Trust - Schroder AsiaPacific Fund plc</t>
  </si>
  <si>
    <t>Asos Plc</t>
  </si>
  <si>
    <t>GB0030927254</t>
  </si>
  <si>
    <t>ASC</t>
  </si>
  <si>
    <t>Bank Of Georgia Group Plc</t>
  </si>
  <si>
    <t>GB00BF4HYT85</t>
  </si>
  <si>
    <t>The Global Smaller Companies Trust Plc</t>
  </si>
  <si>
    <t>GSCT</t>
  </si>
  <si>
    <t>Merchants Trust Plc</t>
  </si>
  <si>
    <t>GB0005800072</t>
  </si>
  <si>
    <t>MRCH</t>
  </si>
  <si>
    <t>Supermarket Income Reit Plc</t>
  </si>
  <si>
    <t>GB00BF345X11</t>
  </si>
  <si>
    <t>SUPR</t>
  </si>
  <si>
    <t>Target Healthcare Reit Plc</t>
  </si>
  <si>
    <t>GB00BJGTLF51</t>
  </si>
  <si>
    <t>THRL</t>
  </si>
  <si>
    <t>0P00007NYL</t>
  </si>
  <si>
    <t>ASC.L</t>
  </si>
  <si>
    <t>ASOS Plc</t>
  </si>
  <si>
    <t>http://tools.morningstar.co.uk/uk/stockreport/default.aspx?Site=uk&amp;id=0P00007NYL&amp;LanguageId=en-GB&amp;SecurityToken=0P00007NYL]3]0]E0WWE$$ALL</t>
  </si>
  <si>
    <t>0P0000VHF8</t>
  </si>
  <si>
    <t>BGEO.L</t>
  </si>
  <si>
    <t>Bank of Georgia Group PLC</t>
  </si>
  <si>
    <t>http://tools.morningstar.co.uk/uk/stockreport/default.aspx?Site=uk&amp;id=0P0000VHF8&amp;LanguageId=en-GB&amp;SecurityToken=0P0000VHF8]3]0]E0WWE$$ALL</t>
  </si>
  <si>
    <t>GSCT.L</t>
  </si>
  <si>
    <t>MRCH.L</t>
  </si>
  <si>
    <t>The Merchants Trust Plc</t>
  </si>
  <si>
    <t>SUPR.L</t>
  </si>
  <si>
    <t>Supermarket Income REIT plc</t>
  </si>
  <si>
    <t>THRL.L</t>
  </si>
  <si>
    <t>Target Healthcare REIT PLC</t>
  </si>
  <si>
    <t>Balanced Commercial Property Trust Limited</t>
  </si>
  <si>
    <t>GB00BN7SWP63</t>
  </si>
  <si>
    <t>Haleon Plc</t>
  </si>
  <si>
    <t>GB00BMX86B70</t>
  </si>
  <si>
    <t>HLN</t>
  </si>
  <si>
    <t>Balanced Commercial Property Trust Ltd</t>
  </si>
  <si>
    <t>0P0001PE9O</t>
  </si>
  <si>
    <t>HLN.L</t>
  </si>
  <si>
    <t>Haleon plc</t>
  </si>
  <si>
    <t>http://tools.morningstar.co.uk/uk/stockreport/default.aspx?Site=uk&amp;id=0P0001PE9O&amp;LanguageId=en-GB&amp;SecurityToken=0P0001PE9O]3]0]E0WWE$$ALL</t>
  </si>
  <si>
    <t>25/08/2022(Yearly)</t>
  </si>
  <si>
    <t>Foresight Solar Fund Limited</t>
  </si>
  <si>
    <t>JE00BD3QJR55</t>
  </si>
  <si>
    <t>FSFL</t>
  </si>
  <si>
    <t>Jpmorgan Global Growth and Income Plc</t>
  </si>
  <si>
    <t>GB00BYMKY695</t>
  </si>
  <si>
    <t>JGGI</t>
  </si>
  <si>
    <t>GB00BM8PJY71</t>
  </si>
  <si>
    <t>GB00BM8B5H06</t>
  </si>
  <si>
    <t>Currys plc</t>
  </si>
  <si>
    <t>FSFL.L</t>
  </si>
  <si>
    <t>JGGI.L</t>
  </si>
  <si>
    <t>JPMorgan Global Growth and Income plc</t>
  </si>
  <si>
    <t>Bluefield Solar Income Fund Limited</t>
  </si>
  <si>
    <t>GG00BB0RDB98</t>
  </si>
  <si>
    <t>BSIF</t>
  </si>
  <si>
    <t>22/09/2022(Yearly)</t>
  </si>
  <si>
    <t>Jpmorgan Indian Investment Trust Plc</t>
  </si>
  <si>
    <t>GB0003450359</t>
  </si>
  <si>
    <t>Nextenergy Solar Fund Limited</t>
  </si>
  <si>
    <t>GG00BJ0JVY01</t>
  </si>
  <si>
    <t>Puretech Health Plc</t>
  </si>
  <si>
    <t>GB00BY2Z0H74</t>
  </si>
  <si>
    <t>PRTC</t>
  </si>
  <si>
    <t>GB00BP9LHF23</t>
  </si>
  <si>
    <t>Twentyfour Income Fund Limited</t>
  </si>
  <si>
    <t>GG00B90J5Z95</t>
  </si>
  <si>
    <t>TFIF</t>
  </si>
  <si>
    <t>Videndum Plc</t>
  </si>
  <si>
    <t>GB0009296665</t>
  </si>
  <si>
    <t>VID</t>
  </si>
  <si>
    <t>Warehouse Reit Plc</t>
  </si>
  <si>
    <t>GB00BD2NCM38</t>
  </si>
  <si>
    <t>WHR</t>
  </si>
  <si>
    <t>W.a.g Payment Solutions Plc</t>
  </si>
  <si>
    <t>GB00BLGXWY71</t>
  </si>
  <si>
    <t>WPS</t>
  </si>
  <si>
    <t>BSIF.L</t>
  </si>
  <si>
    <t>JII.L</t>
  </si>
  <si>
    <t>JPMorgan Indian Investment Trust plc</t>
  </si>
  <si>
    <t>NESF.L</t>
  </si>
  <si>
    <t>NextEnergy Solar Fund Limited</t>
  </si>
  <si>
    <t>0P0001696N</t>
  </si>
  <si>
    <t>PRTC.L</t>
  </si>
  <si>
    <t>PureTech Health plc</t>
  </si>
  <si>
    <t>http://tools.morningstar.co.uk/uk/stockreport/default.aspx?Site=uk&amp;id=0P0001696N&amp;LanguageId=en-GB&amp;SecurityToken=0P0001696N]3]0]E0WWE$$ALL</t>
  </si>
  <si>
    <t>TFIF.L</t>
  </si>
  <si>
    <t>TwentyFour Income Fund Limited</t>
  </si>
  <si>
    <t>0P00007OZ2</t>
  </si>
  <si>
    <t>VID.L</t>
  </si>
  <si>
    <t>http://tools.morningstar.co.uk/uk/stockreport/default.aspx?Site=uk&amp;id=0P00007OZ2&amp;LanguageId=en-GB&amp;SecurityToken=0P00007OZ2]3]0]E0WWE$$ALL</t>
  </si>
  <si>
    <t>WHR.L</t>
  </si>
  <si>
    <t>Warehouse REIT plc</t>
  </si>
  <si>
    <t>0P0001NIV0</t>
  </si>
  <si>
    <t>WPS.L</t>
  </si>
  <si>
    <t>W.A.G payment solutions plc</t>
  </si>
  <si>
    <t>http://tools.morningstar.co.uk/uk/stockreport/default.aspx?Site=uk&amp;id=0P0001NIV0&amp;LanguageId=en-GB&amp;SecurityToken=0P0001NIV0]3]0]E0WWE$$ALL</t>
  </si>
  <si>
    <t>27/10/2022(Yearly)</t>
  </si>
  <si>
    <t>19/10/2022(Final)</t>
  </si>
  <si>
    <t>26/10/2022(Yearly)</t>
  </si>
  <si>
    <t>International Distributions Services Plc</t>
  </si>
  <si>
    <t>IDS</t>
  </si>
  <si>
    <t>GB00BN4HT335</t>
  </si>
  <si>
    <t>IDS.L</t>
  </si>
  <si>
    <t>International Distributions Services plc</t>
  </si>
  <si>
    <t>PZ Cussons plc</t>
  </si>
  <si>
    <t>22/11/2022(Yearly)</t>
  </si>
  <si>
    <t>10/11/2022(Yearly)</t>
  </si>
  <si>
    <t>08/11/2022(Yearly)</t>
  </si>
  <si>
    <t>16/11/2022(Yearly)</t>
  </si>
  <si>
    <t>17/11/2022(Yearly)</t>
  </si>
  <si>
    <t>03/11/2022(Yearly)</t>
  </si>
  <si>
    <t>23/11/2022(Final)</t>
  </si>
  <si>
    <t>21/11/2022(Yearly)</t>
  </si>
  <si>
    <t>21/11/2022(Final)</t>
  </si>
  <si>
    <t>24/11/2022(Yearly)</t>
  </si>
  <si>
    <t>23/11/2022(Yearly)</t>
  </si>
  <si>
    <t>29/11/2022(Final)</t>
  </si>
  <si>
    <t>09/11/2022(Yearly)</t>
  </si>
  <si>
    <t>17/11/2022(Final)</t>
  </si>
  <si>
    <t>Hill and Smith Plc</t>
  </si>
  <si>
    <t>15/11/2022(Final)</t>
  </si>
  <si>
    <t>14/11/2022(Yearly)</t>
  </si>
  <si>
    <t>15/11/2022(Yearly)</t>
  </si>
  <si>
    <t>18/11/2022(Yearly)</t>
  </si>
  <si>
    <t>Octopus Renewables Infrastructure Trust Plc</t>
  </si>
  <si>
    <t>GB00BJM02935</t>
  </si>
  <si>
    <t>ORIT</t>
  </si>
  <si>
    <t>16/11/2022(Final)</t>
  </si>
  <si>
    <t>20/11/2022(Final)</t>
  </si>
  <si>
    <t>Hill and Smith PLC</t>
  </si>
  <si>
    <t>ORIT.L</t>
  </si>
  <si>
    <t>Octopus Renewables Infrastructure Trust plc</t>
  </si>
  <si>
    <t>01/12/2022(Final)</t>
  </si>
  <si>
    <t>Barr (a.g.) Plc</t>
  </si>
  <si>
    <t>GB00B6XZKY75</t>
  </si>
  <si>
    <t>07/12/2022(Yearly)</t>
  </si>
  <si>
    <t>15/12/2022(Yearly)</t>
  </si>
  <si>
    <t>09/12/2022(Yearly)</t>
  </si>
  <si>
    <t>13/12/2022(Final)</t>
  </si>
  <si>
    <t>Digital 9 Infrastructure Plc</t>
  </si>
  <si>
    <t>JE00BMDKH437</t>
  </si>
  <si>
    <t>DGI9</t>
  </si>
  <si>
    <t>The European Smaller Companies Trust Plc</t>
  </si>
  <si>
    <t>GB00BMCF8689</t>
  </si>
  <si>
    <t>ESCT</t>
  </si>
  <si>
    <t>08/12/2022(Yearly)</t>
  </si>
  <si>
    <t>30/11/2022(Final)</t>
  </si>
  <si>
    <t>14/12/2022(Final)</t>
  </si>
  <si>
    <t>07/12/2022(Final)</t>
  </si>
  <si>
    <t>06/12/2022(Final)</t>
  </si>
  <si>
    <t>30/11/2022(Yearly)</t>
  </si>
  <si>
    <t>14/12/2022(Yearly)</t>
  </si>
  <si>
    <t>0P00007NVF</t>
  </si>
  <si>
    <t>BAG.L</t>
  </si>
  <si>
    <t>A.G. BARR p.l.c.</t>
  </si>
  <si>
    <t>http://tools.morningstar.co.uk/uk/stockreport/default.aspx?Site=uk&amp;id=0P00007NVF&amp;LanguageId=en-GB&amp;SecurityToken=0P00007NVF]3]0]E0WWE$$ALL</t>
  </si>
  <si>
    <t>DGI9.L</t>
  </si>
  <si>
    <t>Digital 9 Infrastructure PLC</t>
  </si>
  <si>
    <t>ESCT.L</t>
  </si>
  <si>
    <t>The European Smaller Companies Trust PLC</t>
  </si>
  <si>
    <t>2024 P/E</t>
  </si>
  <si>
    <t>Feps 2024</t>
  </si>
  <si>
    <t>Div 2023</t>
  </si>
  <si>
    <t>Fdiv 2024</t>
  </si>
  <si>
    <t>Bakkavor Group Plc</t>
  </si>
  <si>
    <t>GB00BF8J3Z99</t>
  </si>
  <si>
    <t>17/01/2023(Final)</t>
  </si>
  <si>
    <t>26/01/2023(Yearly)</t>
  </si>
  <si>
    <t>19/01/2023(Yearly)</t>
  </si>
  <si>
    <t>10/01/2023(Yearly)</t>
  </si>
  <si>
    <t>Keller Group Plc</t>
  </si>
  <si>
    <t>GB0004866223</t>
  </si>
  <si>
    <t>KLR</t>
  </si>
  <si>
    <t>Pacific Horizon Investment Trust Plc</t>
  </si>
  <si>
    <t>GB0006667470</t>
  </si>
  <si>
    <t>PHI</t>
  </si>
  <si>
    <t>Senior Plc</t>
  </si>
  <si>
    <t>GB0007958233</t>
  </si>
  <si>
    <t>26/01/2023(Quarter)</t>
  </si>
  <si>
    <t>0P0001C6J5</t>
  </si>
  <si>
    <t>BAKK.L</t>
  </si>
  <si>
    <t>Bakkavor Group plc</t>
  </si>
  <si>
    <t>http://tools.morningstar.co.uk/uk/stockreport/default.aspx?Site=uk&amp;id=0P0001C6J5&amp;LanguageId=en-GB&amp;SecurityToken=0P0001C6J5]3]0]E0WWE$$ALL</t>
  </si>
  <si>
    <t>0P00007OIY</t>
  </si>
  <si>
    <t>KLR.L</t>
  </si>
  <si>
    <t>Keller Group plc</t>
  </si>
  <si>
    <t>http://tools.morningstar.co.uk/uk/stockreport/default.aspx?Site=uk&amp;id=0P00007OIY&amp;LanguageId=en-GB&amp;SecurityToken=0P00007OIY]3]0]E0WWE$$ALL</t>
  </si>
  <si>
    <t>PHI.L</t>
  </si>
  <si>
    <t>Pacific Horizon Investment Trust PLC</t>
  </si>
  <si>
    <t>0P00007OV1</t>
  </si>
  <si>
    <t>SNR.L</t>
  </si>
  <si>
    <t>Senior plc</t>
  </si>
  <si>
    <t>http://tools.morningstar.co.uk/uk/stockreport/default.aspx?Site=uk&amp;id=0P00007OV1&amp;LanguageId=en-GB&amp;SecurityToken=0P00007OV1]3]0]E0WWE$$ALL</t>
  </si>
  <si>
    <t>02/02/2023(Quarter)</t>
  </si>
  <si>
    <t>20/02/2023(Final)</t>
  </si>
  <si>
    <t>08/02/2023(Yearly)</t>
  </si>
  <si>
    <t>09/02/2023(Final)</t>
  </si>
  <si>
    <t>23/02/2023(Final)</t>
  </si>
  <si>
    <t>15/02/2023(Final)</t>
  </si>
  <si>
    <t>16/02/2023(Final)</t>
  </si>
  <si>
    <t>GG00BQBFY362</t>
  </si>
  <si>
    <t>07/02/2023(Final)</t>
  </si>
  <si>
    <t>14/02/2023(Final)</t>
  </si>
  <si>
    <t>23/02/2023(Yearly)</t>
  </si>
  <si>
    <t>15/02/2023(Yearly)</t>
  </si>
  <si>
    <t>21/02/2023(Final)</t>
  </si>
  <si>
    <t>Hunting Plc</t>
  </si>
  <si>
    <t>GB0004478896</t>
  </si>
  <si>
    <t>24/02/2023(Final)</t>
  </si>
  <si>
    <t>22/02/2023(Final)</t>
  </si>
  <si>
    <t>10/02/2023(Final)</t>
  </si>
  <si>
    <t>02/02/2023(Yearly)</t>
  </si>
  <si>
    <t>17/02/2023(Final)</t>
  </si>
  <si>
    <t>09/02/2023(Yearly)</t>
  </si>
  <si>
    <t>02/02/2023(Final)</t>
  </si>
  <si>
    <t>08/02/2023(Final)</t>
  </si>
  <si>
    <t>DE000TUAG505</t>
  </si>
  <si>
    <t>14/02/2023(Quarter)</t>
  </si>
  <si>
    <t>0P00007OFI</t>
  </si>
  <si>
    <t>HTG.L</t>
  </si>
  <si>
    <t>Hunting PLC</t>
  </si>
  <si>
    <t>http://tools.morningstar.co.uk/uk/stockreport/default.aspx?Site=uk&amp;id=0P00007OFI&amp;LanguageId=en-GB&amp;SecurityToken=0P00007OFI]3]0]E0WWE$$ALL</t>
  </si>
  <si>
    <t>28/02/2023(Final)</t>
  </si>
  <si>
    <t>08/03/2023(Final)</t>
  </si>
  <si>
    <t>07/03/2023(Quarter)</t>
  </si>
  <si>
    <t>01/03/2023(Final)</t>
  </si>
  <si>
    <t>09/03/2023(Final)</t>
  </si>
  <si>
    <t>28/03/2023(Final)</t>
  </si>
  <si>
    <t>15/03/2023(Final)</t>
  </si>
  <si>
    <t>02/03/2023(Final)</t>
  </si>
  <si>
    <t>27/02/2023(Final)</t>
  </si>
  <si>
    <t>17/03/2023(Final)</t>
  </si>
  <si>
    <t>16/03/2023(Final)</t>
  </si>
  <si>
    <t>28/03/2023(Yearly)</t>
  </si>
  <si>
    <t>14/03/2023(Yearly)</t>
  </si>
  <si>
    <t>20/03/2023(Final)</t>
  </si>
  <si>
    <t>29/03/2023(Quarter)</t>
  </si>
  <si>
    <t>06/03/2023(Final)</t>
  </si>
  <si>
    <t>08/03/2023(Yearly)</t>
  </si>
  <si>
    <t>21/03/2023(Final)</t>
  </si>
  <si>
    <t>13/03/2023(Final)</t>
  </si>
  <si>
    <t>27/02/2023(Yearly)</t>
  </si>
  <si>
    <t>07/03/2023(Final)</t>
  </si>
  <si>
    <t>23/03/2023(Final)</t>
  </si>
  <si>
    <t>29/03/2023(Final)</t>
  </si>
  <si>
    <t>09/03/2023(Yearly)</t>
  </si>
  <si>
    <t>14/03/2023(Final)</t>
  </si>
  <si>
    <t>03/03/2023(Final)</t>
  </si>
  <si>
    <t>Ithaca Energy Plc</t>
  </si>
  <si>
    <t>GB00BPJHV584</t>
  </si>
  <si>
    <t>ITH</t>
  </si>
  <si>
    <t>24/03/2023(Yearly)</t>
  </si>
  <si>
    <t>Shaftesbury Capital Plc</t>
  </si>
  <si>
    <t>SHC</t>
  </si>
  <si>
    <t xml:space="preserve"> - </t>
  </si>
  <si>
    <t>Sthree Plc</t>
  </si>
  <si>
    <t>GB00B0KM9T71</t>
  </si>
  <si>
    <t>STEM</t>
  </si>
  <si>
    <t>30/01/2023(Final)</t>
  </si>
  <si>
    <t>Vanquis Banking Group Plc</t>
  </si>
  <si>
    <t>GB00B1Z4ST84</t>
  </si>
  <si>
    <t>VANQ</t>
  </si>
  <si>
    <t>22/03/2023(Final)</t>
  </si>
  <si>
    <t>The City of London Investment Trust plc</t>
  </si>
  <si>
    <t>0P0001Q0T3</t>
  </si>
  <si>
    <t>ITH.L</t>
  </si>
  <si>
    <t>Ithaca Energy plc</t>
  </si>
  <si>
    <t>http://tools.morningstar.co.uk/uk/stockreport/default.aspx?Site=uk&amp;id=0P0001Q0T3&amp;LanguageId=en-GB&amp;SecurityToken=0P0001Q0T3]3]0]E0WWE$$ALL</t>
  </si>
  <si>
    <t>SHC.L</t>
  </si>
  <si>
    <t>Shaftesbury Capital PLC</t>
  </si>
  <si>
    <t>0P00007OXB</t>
  </si>
  <si>
    <t>STEM.L</t>
  </si>
  <si>
    <t>SThree plc</t>
  </si>
  <si>
    <t>http://tools.morningstar.co.uk/uk/stockreport/default.aspx?Site=uk&amp;id=0P00007OXB&amp;LanguageId=en-GB&amp;SecurityToken=0P00007OXB]3]0]E0WWE$$ALL</t>
  </si>
  <si>
    <t>0P00007OS8</t>
  </si>
  <si>
    <t>VANQ.L</t>
  </si>
  <si>
    <t>Vanquis Banking Group plc</t>
  </si>
  <si>
    <t>http://tools.morningstar.co.uk/uk/stockreport/default.aspx?Site=uk&amp;id=0P00007OS8&amp;LanguageId=en-GB&amp;SecurityToken=0P00007OS8]3]0]E0WWE$$ALL</t>
  </si>
  <si>
    <t>25/04/2023(Yearly)</t>
  </si>
  <si>
    <t>30/03/2023(Final)</t>
  </si>
  <si>
    <t>27/04/2023(Quarter)</t>
  </si>
  <si>
    <t>27/04/2023(Final)</t>
  </si>
  <si>
    <t>Dowlais Group Plc</t>
  </si>
  <si>
    <t>GB00BMWRZ071</t>
  </si>
  <si>
    <t>DWL</t>
  </si>
  <si>
    <t>26/04/2023(Quarter)</t>
  </si>
  <si>
    <t>05/04/2023(Final)</t>
  </si>
  <si>
    <t>11/04/2023(Final)</t>
  </si>
  <si>
    <t>28/04/2023(Final)</t>
  </si>
  <si>
    <t>GB00BNGDN821</t>
  </si>
  <si>
    <t>GB00BQZCCB79</t>
  </si>
  <si>
    <t>28/04/2023(Quarter)</t>
  </si>
  <si>
    <t>20/04/2023(Yearly)</t>
  </si>
  <si>
    <t>13/04/2023(Final)</t>
  </si>
  <si>
    <t>31/03/2023(Final)</t>
  </si>
  <si>
    <t>25/04/2023(Final)</t>
  </si>
  <si>
    <t>ConvaTec Group PLC</t>
  </si>
  <si>
    <t>0P0001QR9F</t>
  </si>
  <si>
    <t>DWL.L</t>
  </si>
  <si>
    <t>Dowlais Group plc</t>
  </si>
  <si>
    <t>http://tools.morningstar.co.uk/uk/stockreport/default.aspx?Site=uk&amp;id=0P0001QR9F&amp;LanguageId=en-GB&amp;SecurityToken=0P0001QR9F]3]0]E0WWE$$ALL</t>
  </si>
  <si>
    <t>JD Sports Fashion Plc</t>
  </si>
  <si>
    <t>0P0000I351</t>
  </si>
  <si>
    <t>http://tools.morningstar.co.uk/uk/stockreport/default.aspx?Site=uk&amp;id=0P0000I351&amp;LanguageId=en-GB&amp;SecurityToken=0P0000I351]3]0]E0WWE$$ALL</t>
  </si>
  <si>
    <t>?</t>
  </si>
  <si>
    <t>http://tools.morningstar.co.uk/uk/cefreport/default.aspx?Site=uk&amp;id=?&amp;LanguageId=en-GB&amp;SecurityToken=?]2]0]FCGBR$$ALL</t>
  </si>
  <si>
    <t>Severn Trent PLC</t>
  </si>
  <si>
    <t>Unite Group PLC</t>
  </si>
  <si>
    <t>Last Full Data Import: 29Apr23 10:21 UK</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</si>
</sst>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s>
  <fonts count="39">
    <font>
      <sz val="11"/>
      <color theme="1"/>
      <name val="Calibri"/>
      <family val="2"/>
    </font>
    <font>
      <sz val="11"/>
      <color indexed="8"/>
      <name val="Calibri"/>
      <family val="2"/>
    </font>
    <font>
      <sz val="11"/>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1">
    <xf numFmtId="0" fontId="0" fillId="0" borderId="0" xfId="0" applyFont="1" applyAlignment="1">
      <alignment/>
    </xf>
    <xf numFmtId="0" fontId="0" fillId="0" borderId="0" xfId="0" applyAlignment="1">
      <alignment wrapText="1"/>
    </xf>
    <xf numFmtId="0" fontId="37" fillId="0" borderId="0" xfId="0" applyFont="1" applyAlignment="1">
      <alignment vertical="top"/>
    </xf>
    <xf numFmtId="164" fontId="0" fillId="0" borderId="0" xfId="0" applyNumberFormat="1" applyAlignment="1">
      <alignment/>
    </xf>
    <xf numFmtId="165" fontId="0" fillId="0" borderId="0" xfId="0" applyNumberFormat="1" applyAlignment="1">
      <alignment/>
    </xf>
    <xf numFmtId="9" fontId="0" fillId="0" borderId="0" xfId="0" applyNumberFormat="1" applyAlignment="1">
      <alignment/>
    </xf>
    <xf numFmtId="3" fontId="0" fillId="0" borderId="0" xfId="0" applyNumberFormat="1" applyAlignment="1">
      <alignment/>
    </xf>
    <xf numFmtId="0" fontId="0" fillId="0" borderId="0" xfId="0" applyAlignment="1">
      <alignment vertical="top"/>
    </xf>
    <xf numFmtId="164" fontId="0" fillId="0" borderId="0" xfId="0" applyNumberFormat="1" applyAlignment="1">
      <alignment vertical="top"/>
    </xf>
    <xf numFmtId="165" fontId="0" fillId="0" borderId="0" xfId="0" applyNumberFormat="1" applyAlignment="1">
      <alignment vertical="top"/>
    </xf>
    <xf numFmtId="9" fontId="0" fillId="0" borderId="0" xfId="0" applyNumberFormat="1" applyAlignment="1">
      <alignment vertical="top"/>
    </xf>
    <xf numFmtId="3" fontId="0" fillId="0" borderId="0" xfId="0" applyNumberFormat="1" applyAlignment="1">
      <alignment vertical="top"/>
    </xf>
    <xf numFmtId="0" fontId="31" fillId="0" borderId="0" xfId="53" applyAlignment="1">
      <alignment/>
    </xf>
    <xf numFmtId="2" fontId="0" fillId="0" borderId="0" xfId="0" applyNumberFormat="1" applyAlignment="1">
      <alignment/>
    </xf>
    <xf numFmtId="2" fontId="0" fillId="0" borderId="0" xfId="0" applyNumberFormat="1" applyAlignment="1">
      <alignment vertical="top"/>
    </xf>
    <xf numFmtId="4" fontId="0" fillId="0" borderId="0" xfId="0" applyNumberFormat="1" applyAlignment="1">
      <alignment/>
    </xf>
    <xf numFmtId="0" fontId="0" fillId="0" borderId="0" xfId="0" applyAlignment="1">
      <alignment/>
    </xf>
    <xf numFmtId="0" fontId="37" fillId="0" borderId="0" xfId="0" applyFont="1" applyBorder="1" applyAlignment="1">
      <alignment vertical="top"/>
    </xf>
    <xf numFmtId="0" fontId="0" fillId="0" borderId="0" xfId="0" applyBorder="1" applyAlignment="1">
      <alignment vertical="top"/>
    </xf>
    <xf numFmtId="15" fontId="0" fillId="0" borderId="0" xfId="0" applyNumberFormat="1" applyBorder="1" applyAlignment="1">
      <alignment horizontal="left" vertical="top"/>
    </xf>
    <xf numFmtId="49" fontId="0" fillId="0" borderId="0" xfId="0" applyNumberFormat="1" applyBorder="1" applyAlignment="1">
      <alignment vertical="top" wrapText="1"/>
    </xf>
    <xf numFmtId="49" fontId="37" fillId="0" borderId="0" xfId="0" applyNumberFormat="1" applyFont="1" applyBorder="1" applyAlignment="1">
      <alignment vertical="top"/>
    </xf>
    <xf numFmtId="49" fontId="0" fillId="0" borderId="0" xfId="0" applyNumberFormat="1" applyBorder="1" applyAlignment="1">
      <alignment vertical="top"/>
    </xf>
    <xf numFmtId="49" fontId="0" fillId="0" borderId="0" xfId="0" applyNumberFormat="1" applyBorder="1" applyAlignment="1" quotePrefix="1">
      <alignment vertical="top"/>
    </xf>
    <xf numFmtId="49" fontId="0" fillId="0" borderId="0" xfId="0" applyNumberFormat="1" applyBorder="1" applyAlignment="1">
      <alignment horizontal="left" vertical="top"/>
    </xf>
    <xf numFmtId="15" fontId="0" fillId="0" borderId="0" xfId="0" applyNumberFormat="1" applyBorder="1" applyAlignment="1">
      <alignment vertical="top"/>
    </xf>
    <xf numFmtId="0" fontId="0" fillId="0" borderId="0" xfId="0" applyAlignment="1">
      <alignment/>
    </xf>
    <xf numFmtId="0" fontId="0" fillId="0" borderId="0" xfId="0" applyAlignment="1">
      <alignment/>
    </xf>
    <xf numFmtId="0" fontId="31" fillId="0" borderId="0" xfId="53" applyAlignment="1">
      <alignment horizontal="left"/>
    </xf>
    <xf numFmtId="0" fontId="0" fillId="0" borderId="0" xfId="0" applyAlignment="1">
      <alignment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leaf?id=0B6W23CpwsvtNMTJmZjNkOGItNWM3NS00Y2M5LWE3MmEtMGNiMDE3ZGFjOWFj&amp;hl=en_GB" TargetMode="External" /><Relationship Id="rId2" Type="http://schemas.openxmlformats.org/officeDocument/2006/relationships/hyperlink" Target="http://tmffinancialsoftware.weebly.com/stepone-ftse350.ht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ools.morningstar.co.uk/uk/stockreport/default.aspx?Site=uk&amp;id=0P0001HXKQ&amp;LanguageId=en-GB&amp;SecurityToken=0P0001HXKQ]3]0]E0WWE$$ALL" TargetMode="External" /><Relationship Id="rId2" Type="http://schemas.openxmlformats.org/officeDocument/2006/relationships/hyperlink" Target="http://tools.morningstar.co.uk/uk/stockreport/default.aspx?Site=uk&amp;id=0P00007NXM&amp;LanguageId=en-GB&amp;SecurityToken=0P00007NXM]3]0]E0WWE$$ALL" TargetMode="External" /><Relationship Id="rId3" Type="http://schemas.openxmlformats.org/officeDocument/2006/relationships/hyperlink" Target="http://tools.morningstar.co.uk/uk/stockreport/default.aspx?Site=uk&amp;id=0P00007Z3Q&amp;LanguageId=en-GB&amp;SecurityToken=0P00007Z3Q]3]0]E0WWE$$ALL" TargetMode="External" /><Relationship Id="rId4" Type="http://schemas.openxmlformats.org/officeDocument/2006/relationships/hyperlink" Target="http://tools.morningstar.co.uk/uk/stockreport/default.aspx?Site=uk&amp;id=0P00007NYM&amp;LanguageId=en-GB&amp;SecurityToken=0P00007NYM]3]0]E0WWE$$ALL" TargetMode="External" /><Relationship Id="rId5" Type="http://schemas.openxmlformats.org/officeDocument/2006/relationships/hyperlink" Target="http://tools.morningstar.co.uk/uk/stockreport/default.aspx?Site=uk&amp;id=0P00007NVV&amp;LanguageId=en-GB&amp;SecurityToken=0P00007NVV]3]0]E0WWE$$ALL" TargetMode="External" /><Relationship Id="rId6" Type="http://schemas.openxmlformats.org/officeDocument/2006/relationships/hyperlink" Target="http://tools.morningstar.co.uk/uk/stockreport/default.aspx?Site=uk&amp;id=0P00008ZTE&amp;LanguageId=en-GB&amp;SecurityToken=0P00008ZTE]3]0]E0WWE$$ALL" TargetMode="External" /><Relationship Id="rId7" Type="http://schemas.openxmlformats.org/officeDocument/2006/relationships/hyperlink" Target="http://tools.morningstar.co.uk/uk/stockreport/default.aspx?Site=uk&amp;id=0P00007NYI&amp;LanguageId=en-GB&amp;SecurityToken=0P00007NYI]3]0]E0WWE$$ALL" TargetMode="External" /><Relationship Id="rId8" Type="http://schemas.openxmlformats.org/officeDocument/2006/relationships/hyperlink" Target="http://tools.morningstar.co.uk/uk/stockreport/default.aspx?Site=uk&amp;id=0P0001F5IS&amp;LanguageId=en-GB&amp;SecurityToken=0P0001F5IS]3]0]E0WWE$$ALL" TargetMode="External" /><Relationship Id="rId9" Type="http://schemas.openxmlformats.org/officeDocument/2006/relationships/hyperlink" Target="http://tools.morningstar.co.uk/uk/stockreport/default.aspx?Site=uk&amp;id=0P0001EQ84&amp;LanguageId=en-GB&amp;SecurityToken=0P0001EQ84]3]0]E0WWE$$ALL" TargetMode="External" /><Relationship Id="rId10" Type="http://schemas.openxmlformats.org/officeDocument/2006/relationships/hyperlink" Target="http://tools.morningstar.co.uk/uk/stockreport/default.aspx?Site=uk&amp;id=0P000090RC&amp;LanguageId=en-GB&amp;SecurityToken=0P000090RC]3]0]E0WWE$$ALL" TargetMode="External" /><Relationship Id="rId11" Type="http://schemas.openxmlformats.org/officeDocument/2006/relationships/hyperlink" Target="http://tools.morningstar.co.uk/uk/stockreport/default.aspx?Site=uk&amp;id=0P00007NYL&amp;LanguageId=en-GB&amp;SecurityToken=0P00007NYL]3]0]E0WWE$$ALL" TargetMode="External" /><Relationship Id="rId12" Type="http://schemas.openxmlformats.org/officeDocument/2006/relationships/hyperlink" Target="http://tools.morningstar.co.uk/uk/stockreport/default.aspx?Site=uk&amp;id=0P00017FPU&amp;LanguageId=en-GB&amp;SecurityToken=0P00017FPU]3]0]E0WWE$$ALL" TargetMode="External" /><Relationship Id="rId13" Type="http://schemas.openxmlformats.org/officeDocument/2006/relationships/hyperlink" Target="http://tools.morningstar.co.uk/uk/stockreport/default.aspx?Site=uk&amp;id=0P000090SY&amp;LanguageId=en-GB&amp;SecurityToken=0P000090SY]3]0]E0WWE$$ALL" TargetMode="External" /><Relationship Id="rId14" Type="http://schemas.openxmlformats.org/officeDocument/2006/relationships/hyperlink" Target="http://tools.morningstar.co.uk/uk/stockreport/default.aspx?Site=uk&amp;id=0P0001LT2W&amp;LanguageId=en-GB&amp;SecurityToken=0P0001LT2W]3]0]E0WWE$$ALL" TargetMode="External" /><Relationship Id="rId15" Type="http://schemas.openxmlformats.org/officeDocument/2006/relationships/hyperlink" Target="http://tools.morningstar.co.uk/uk/stockreport/default.aspx?Site=uk&amp;id=0P00015KAQ&amp;LanguageId=en-GB&amp;SecurityToken=0P00015KAQ]3]0]E0WWE$$ALL" TargetMode="External" /><Relationship Id="rId16" Type="http://schemas.openxmlformats.org/officeDocument/2006/relationships/hyperlink" Target="http://tools.morningstar.co.uk/uk/stockreport/default.aspx?Site=uk&amp;id=0P000090RJ&amp;LanguageId=en-GB&amp;SecurityToken=0P000090RJ]3]0]E0WWE$$ALL" TargetMode="External" /><Relationship Id="rId17" Type="http://schemas.openxmlformats.org/officeDocument/2006/relationships/hyperlink" Target="http://tools.morningstar.co.uk/uk/stockreport/default.aspx?Site=uk&amp;id=0P00007NYP&amp;LanguageId=en-GB&amp;SecurityToken=0P00007NYP]3]0]E0WWE$$ALL" TargetMode="External" /><Relationship Id="rId18" Type="http://schemas.openxmlformats.org/officeDocument/2006/relationships/hyperlink" Target="http://tools.morningstar.co.uk/uk/stockreport/default.aspx?Site=uk&amp;id=0P000094GI&amp;LanguageId=en-GB&amp;SecurityToken=0P000094GI]3]0]E0WWE$$ALL" TargetMode="External" /><Relationship Id="rId19" Type="http://schemas.openxmlformats.org/officeDocument/2006/relationships/hyperlink" Target="http://tools.morningstar.co.uk/uk/stockreport/default.aspx?Site=uk&amp;id=0P00007NZF&amp;LanguageId=en-GB&amp;SecurityToken=0P00007NZF]3]0]E0WWE$$ALL" TargetMode="External" /><Relationship Id="rId20" Type="http://schemas.openxmlformats.org/officeDocument/2006/relationships/hyperlink" Target="http://tools.morningstar.co.uk/uk/stockreport/default.aspx?Site=uk&amp;id=0P00007NVF&amp;LanguageId=en-GB&amp;SecurityToken=0P00007NVF]3]0]E0WWE$$ALL" TargetMode="External" /><Relationship Id="rId21" Type="http://schemas.openxmlformats.org/officeDocument/2006/relationships/hyperlink" Target="http://tools.morningstar.co.uk/uk/stockreport/default.aspx?Site=uk&amp;id=0P0001C6J5&amp;LanguageId=en-GB&amp;SecurityToken=0P0001C6J5]3]0]E0WWE$$ALL" TargetMode="External" /><Relationship Id="rId22" Type="http://schemas.openxmlformats.org/officeDocument/2006/relationships/hyperlink" Target="http://tools.morningstar.co.uk/uk/stockreport/default.aspx?Site=uk&amp;id=0P00007NZP&amp;LanguageId=en-GB&amp;SecurityToken=0P00007NZP]3]0]E0WWE$$ALL" TargetMode="External" /><Relationship Id="rId23" Type="http://schemas.openxmlformats.org/officeDocument/2006/relationships/hyperlink" Target="http://tools.morningstar.co.uk/uk/stockreport/default.aspx?Site=uk&amp;id=0P00007O1O&amp;LanguageId=en-GB&amp;SecurityToken=0P00007O1O]3]0]E0WWE$$ALL" TargetMode="External" /><Relationship Id="rId24" Type="http://schemas.openxmlformats.org/officeDocument/2006/relationships/hyperlink" Target="http://tools.morningstar.co.uk/uk/stockreport/default.aspx?Site=uk&amp;id=0P000090TX&amp;LanguageId=en-GB&amp;SecurityToken=0P000090TX]3]0]E0WWE$$ALL" TargetMode="External" /><Relationship Id="rId25" Type="http://schemas.openxmlformats.org/officeDocument/2006/relationships/hyperlink" Target="http://tools.morningstar.co.uk/uk/stockreport/default.aspx?Site=uk&amp;id=0P0001MT7S&amp;LanguageId=en-GB&amp;SecurityToken=0P0001MT7S]3]0]E0WWE$$ALL" TargetMode="External" /><Relationship Id="rId26" Type="http://schemas.openxmlformats.org/officeDocument/2006/relationships/hyperlink" Target="http://tools.morningstar.co.uk/uk/stockreport/default.aspx?Site=uk&amp;id=0P00007NZR&amp;LanguageId=en-GB&amp;SecurityToken=0P00007NZR]3]0]E0WWE$$ALL" TargetMode="External" /><Relationship Id="rId27" Type="http://schemas.openxmlformats.org/officeDocument/2006/relationships/hyperlink" Target="http://tools.morningstar.co.uk/uk/stockreport/default.aspx?Site=uk&amp;id=0P0000KBN7&amp;LanguageId=en-GB&amp;SecurityToken=0P0000KBN7]3]0]E0WWE$$ALL" TargetMode="External" /><Relationship Id="rId28" Type="http://schemas.openxmlformats.org/officeDocument/2006/relationships/hyperlink" Target="http://tools.morningstar.co.uk/uk/stockreport/default.aspx?Site=uk&amp;id=0P0000VHF8&amp;LanguageId=en-GB&amp;SecurityToken=0P0000VHF8]3]0]E0WWE$$ALL" TargetMode="External" /><Relationship Id="rId29" Type="http://schemas.openxmlformats.org/officeDocument/2006/relationships/hyperlink" Target="http://tools.morningstar.co.uk/uk/stockreport/default.aspx?Site=uk&amp;id=0P000090RF&amp;LanguageId=en-GB&amp;SecurityToken=0P000090RF]3]0]E0WWE$$ALL" TargetMode="External" /><Relationship Id="rId30" Type="http://schemas.openxmlformats.org/officeDocument/2006/relationships/hyperlink" Target="http://tools.morningstar.co.uk/uk/stockreport/default.aspx?Site=uk&amp;id=0P000090MD&amp;LanguageId=en-GB&amp;SecurityToken=0P000090MD]3]0]E0WWE$$ALL" TargetMode="External" /><Relationship Id="rId31" Type="http://schemas.openxmlformats.org/officeDocument/2006/relationships/hyperlink" Target="http://tools.morningstar.co.uk/uk/stockreport/default.aspx?Site=uk&amp;id=0P00013BR1&amp;LanguageId=en-GB&amp;SecurityToken=0P00013BR1]3]0]E0WWE$$ALL" TargetMode="External" /><Relationship Id="rId32" Type="http://schemas.openxmlformats.org/officeDocument/2006/relationships/hyperlink" Target="http://tools.morningstar.co.uk/uk/stockreport/default.aspx?Site=uk&amp;id=0P00007O1Y&amp;LanguageId=en-GB&amp;SecurityToken=0P00007O1Y]3]0]E0WWE$$ALL" TargetMode="External" /><Relationship Id="rId33" Type="http://schemas.openxmlformats.org/officeDocument/2006/relationships/hyperlink" Target="http://tools.morningstar.co.uk/uk/stockreport/default.aspx?Site=uk&amp;id=0P00007O17&amp;LanguageId=en-GB&amp;SecurityToken=0P00007O17]3]0]E0WWE$$ALL" TargetMode="External" /><Relationship Id="rId34" Type="http://schemas.openxmlformats.org/officeDocument/2006/relationships/hyperlink" Target="http://tools.morningstar.co.uk/uk/stockreport/default.aspx?Site=uk&amp;id=0P000090MI&amp;LanguageId=en-GB&amp;SecurityToken=0P000090MI]3]0]E0WWE$$ALL" TargetMode="External" /><Relationship Id="rId35" Type="http://schemas.openxmlformats.org/officeDocument/2006/relationships/hyperlink" Target="http://tools.morningstar.co.uk/uk/stockreport/default.aspx?Site=uk&amp;id=0P0001MZ72&amp;LanguageId=en-GB&amp;SecurityToken=0P0001MZ72]3]0]E0WWE$$ALL" TargetMode="External" /><Relationship Id="rId36" Type="http://schemas.openxmlformats.org/officeDocument/2006/relationships/hyperlink" Target="http://tools.morningstar.co.uk/uk/stockreport/default.aspx?Site=uk&amp;id=0P00007O1Z&amp;LanguageId=en-GB&amp;SecurityToken=0P00007O1Z]3]0]E0WWE$$ALL" TargetMode="External" /><Relationship Id="rId37" Type="http://schemas.openxmlformats.org/officeDocument/2006/relationships/hyperlink" Target="http://tools.morningstar.co.uk/uk/stockreport/default.aspx?Site=uk&amp;id=0P00007O1V&amp;LanguageId=en-GB&amp;SecurityToken=0P00007O1V]3]0]E0WWE$$ALL" TargetMode="External" /><Relationship Id="rId38" Type="http://schemas.openxmlformats.org/officeDocument/2006/relationships/hyperlink" Target="http://tools.morningstar.co.uk/uk/stockreport/default.aspx?Site=uk&amp;id=0P00007O1R&amp;LanguageId=en-GB&amp;SecurityToken=0P00007O1R]3]0]E0WWE$$ALL" TargetMode="External" /><Relationship Id="rId39" Type="http://schemas.openxmlformats.org/officeDocument/2006/relationships/hyperlink" Target="http://tools.morningstar.co.uk/uk/stockreport/default.aspx?Site=uk&amp;id=0P000090RB&amp;LanguageId=en-GB&amp;SecurityToken=0P000090RB]3]0]E0WWE$$ALL" TargetMode="External" /><Relationship Id="rId40" Type="http://schemas.openxmlformats.org/officeDocument/2006/relationships/hyperlink" Target="http://tools.morningstar.co.uk/uk/stockreport/default.aspx?Site=uk&amp;id=0P00007O0N&amp;LanguageId=en-GB&amp;SecurityToken=0P00007O0N]3]0]E0WWE$$ALL" TargetMode="External" /><Relationship Id="rId41" Type="http://schemas.openxmlformats.org/officeDocument/2006/relationships/hyperlink" Target="http://tools.morningstar.co.uk/uk/stockreport/default.aspx?Site=uk&amp;id=0P0001LBBN&amp;LanguageId=en-GB&amp;SecurityToken=0P0001LBBN]3]0]E0WWE$$ALL" TargetMode="External" /><Relationship Id="rId42" Type="http://schemas.openxmlformats.org/officeDocument/2006/relationships/hyperlink" Target="http://tools.morningstar.co.uk/uk/stockreport/default.aspx?Site=uk&amp;id=0P00007O4P&amp;LanguageId=en-GB&amp;SecurityToken=0P00007O4P]3]0]E0WWE$$ALL" TargetMode="External" /><Relationship Id="rId43" Type="http://schemas.openxmlformats.org/officeDocument/2006/relationships/hyperlink" Target="http://tools.morningstar.co.uk/uk/stockreport/default.aspx?Site=uk&amp;id=0P00007YQV&amp;LanguageId=en-GB&amp;SecurityToken=0P00007YQV]3]0]E0WWE$$ALL" TargetMode="External" /><Relationship Id="rId44" Type="http://schemas.openxmlformats.org/officeDocument/2006/relationships/hyperlink" Target="http://tools.morningstar.co.uk/uk/stockreport/default.aspx?Site=uk&amp;id=0P0000YNIK&amp;LanguageId=en-GB&amp;SecurityToken=0P0000YNIK]3]0]E0WWE$$ALL" TargetMode="External" /><Relationship Id="rId45" Type="http://schemas.openxmlformats.org/officeDocument/2006/relationships/hyperlink" Target="http://tools.morningstar.co.uk/uk/stockreport/default.aspx?Site=uk&amp;id=0P00007O2V&amp;LanguageId=en-GB&amp;SecurityToken=0P00007O2V]3]0]E0WWE$$ALL" TargetMode="External" /><Relationship Id="rId46" Type="http://schemas.openxmlformats.org/officeDocument/2006/relationships/hyperlink" Target="http://tools.morningstar.co.uk/uk/stockreport/default.aspx?Site=uk&amp;id=0P00007O26&amp;LanguageId=en-GB&amp;SecurityToken=0P00007O26]3]0]E0WWE$$ALL" TargetMode="External" /><Relationship Id="rId47" Type="http://schemas.openxmlformats.org/officeDocument/2006/relationships/hyperlink" Target="http://tools.morningstar.co.uk/uk/stockreport/default.aspx?Site=uk&amp;id=0P00007O3H&amp;LanguageId=en-GB&amp;SecurityToken=0P00007O3H]3]0]E0WWE$$ALL" TargetMode="External" /><Relationship Id="rId48" Type="http://schemas.openxmlformats.org/officeDocument/2006/relationships/hyperlink" Target="http://tools.morningstar.co.uk/uk/stockreport/default.aspx?Site=uk&amp;id=0P000090N4&amp;LanguageId=en-GB&amp;SecurityToken=0P000090N4]3]0]E0WWE$$ALL" TargetMode="External" /><Relationship Id="rId49" Type="http://schemas.openxmlformats.org/officeDocument/2006/relationships/hyperlink" Target="http://tools.morningstar.co.uk/uk/stockreport/default.aspx?Site=uk&amp;id=0P00007O4J&amp;LanguageId=en-GB&amp;SecurityToken=0P00007O4J]3]0]E0WWE$$ALL" TargetMode="External" /><Relationship Id="rId50" Type="http://schemas.openxmlformats.org/officeDocument/2006/relationships/hyperlink" Target="http://tools.morningstar.co.uk/uk/stockreport/default.aspx?Site=uk&amp;id=0P00007O4Q&amp;LanguageId=en-GB&amp;SecurityToken=0P00007O4Q]3]0]E0WWE$$ALL" TargetMode="External" /><Relationship Id="rId51" Type="http://schemas.openxmlformats.org/officeDocument/2006/relationships/hyperlink" Target="http://tools.morningstar.co.uk/uk/stockreport/default.aspx?Site=uk&amp;id=0P00017F96&amp;LanguageId=en-GB&amp;SecurityToken=0P00017F96]3]0]E0WWE$$ALL" TargetMode="External" /><Relationship Id="rId52" Type="http://schemas.openxmlformats.org/officeDocument/2006/relationships/hyperlink" Target="http://tools.morningstar.co.uk/uk/stockreport/default.aspx?Site=uk&amp;id=0P00007YPZ&amp;LanguageId=en-GB&amp;SecurityToken=0P00007YPZ]3]0]E0WWE$$ALL" TargetMode="External" /><Relationship Id="rId53" Type="http://schemas.openxmlformats.org/officeDocument/2006/relationships/hyperlink" Target="http://tools.morningstar.co.uk/uk/stockreport/default.aspx?Site=uk&amp;id=0P00007O2B&amp;LanguageId=en-GB&amp;SecurityToken=0P00007O2B]3]0]E0WWE$$ALL" TargetMode="External" /><Relationship Id="rId54" Type="http://schemas.openxmlformats.org/officeDocument/2006/relationships/hyperlink" Target="http://tools.morningstar.co.uk/uk/stockreport/default.aspx?Site=uk&amp;id=0P00007ODW&amp;LanguageId=en-GB&amp;SecurityToken=0P00007ODW]3]0]E0WWE$$ALL" TargetMode="External" /><Relationship Id="rId55" Type="http://schemas.openxmlformats.org/officeDocument/2006/relationships/hyperlink" Target="http://tools.morningstar.co.uk/uk/stockreport/default.aspx?Site=uk&amp;id=0P00007O5C&amp;LanguageId=en-GB&amp;SecurityToken=0P00007O5C]3]0]E0WWE$$ALL" TargetMode="External" /><Relationship Id="rId56" Type="http://schemas.openxmlformats.org/officeDocument/2006/relationships/hyperlink" Target="http://tools.morningstar.co.uk/uk/stockreport/default.aspx?Site=uk&amp;id=0P000090MV&amp;LanguageId=en-GB&amp;SecurityToken=0P000090MV]3]0]E0WWE$$ALL" TargetMode="External" /><Relationship Id="rId57" Type="http://schemas.openxmlformats.org/officeDocument/2006/relationships/hyperlink" Target="http://tools.morningstar.co.uk/uk/stockreport/default.aspx?Site=uk&amp;id=0P000090N1&amp;LanguageId=en-GB&amp;SecurityToken=0P000090N1]3]0]E0WWE$$ALL" TargetMode="External" /><Relationship Id="rId58" Type="http://schemas.openxmlformats.org/officeDocument/2006/relationships/hyperlink" Target="http://tools.morningstar.co.uk/uk/stockreport/default.aspx?Site=uk&amp;id=0P0000Y1JD&amp;LanguageId=en-GB&amp;SecurityToken=0P0000Y1JD]3]0]E0WWE$$ALL" TargetMode="External" /><Relationship Id="rId59" Type="http://schemas.openxmlformats.org/officeDocument/2006/relationships/hyperlink" Target="http://tools.morningstar.co.uk/uk/stockreport/default.aspx?Site=uk&amp;id=0P00018Y21&amp;LanguageId=en-GB&amp;SecurityToken=0P00018Y21]3]0]E0WWE$$ALL" TargetMode="External" /><Relationship Id="rId60" Type="http://schemas.openxmlformats.org/officeDocument/2006/relationships/hyperlink" Target="http://tools.morningstar.co.uk/uk/stockreport/default.aspx?Site=uk&amp;id=0P0000NHNL&amp;LanguageId=en-GB&amp;SecurityToken=0P0000NHNL]3]0]E0WWE$$ALL" TargetMode="External" /><Relationship Id="rId61" Type="http://schemas.openxmlformats.org/officeDocument/2006/relationships/hyperlink" Target="http://tools.morningstar.co.uk/uk/stockreport/default.aspx?Site=uk&amp;id=0P00007O66&amp;LanguageId=en-GB&amp;SecurityToken=0P00007O66]3]0]E0WWE$$ALL" TargetMode="External" /><Relationship Id="rId62" Type="http://schemas.openxmlformats.org/officeDocument/2006/relationships/hyperlink" Target="http://tools.morningstar.co.uk/uk/stockreport/default.aspx?Site=uk&amp;id=0P0001MBDA&amp;LanguageId=en-GB&amp;SecurityToken=0P0001MBDA]3]0]E0WWE$$ALL" TargetMode="External" /><Relationship Id="rId63" Type="http://schemas.openxmlformats.org/officeDocument/2006/relationships/hyperlink" Target="http://tools.morningstar.co.uk/uk/stockreport/default.aspx?Site=uk&amp;id=0P00007O75&amp;LanguageId=en-GB&amp;SecurityToken=0P00007O75]3]0]E0WWE$$ALL" TargetMode="External" /><Relationship Id="rId64" Type="http://schemas.openxmlformats.org/officeDocument/2006/relationships/hyperlink" Target="http://tools.morningstar.co.uk/uk/stockreport/default.aspx?Site=uk&amp;id=0P00019P42&amp;LanguageId=en-GB&amp;SecurityToken=0P00019P42]3]0]E0WWE$$ALL" TargetMode="External" /><Relationship Id="rId65" Type="http://schemas.openxmlformats.org/officeDocument/2006/relationships/hyperlink" Target="http://tools.morningstar.co.uk/uk/stockreport/default.aspx?Site=uk&amp;id=0P00007O7R&amp;LanguageId=en-GB&amp;SecurityToken=0P00007O7R]3]0]E0WWE$$ALL" TargetMode="External" /><Relationship Id="rId66" Type="http://schemas.openxmlformats.org/officeDocument/2006/relationships/hyperlink" Target="http://tools.morningstar.co.uk/uk/stockreport/default.aspx?Site=uk&amp;id=0P0000X68X&amp;LanguageId=en-GB&amp;SecurityToken=0P0000X68X]3]0]E0WWE$$ALL" TargetMode="External" /><Relationship Id="rId67" Type="http://schemas.openxmlformats.org/officeDocument/2006/relationships/hyperlink" Target="http://tools.morningstar.co.uk/uk/stockreport/default.aspx?Site=uk&amp;id=0P000090RE&amp;LanguageId=en-GB&amp;SecurityToken=0P000090RE]3]0]E0WWE$$ALL" TargetMode="External" /><Relationship Id="rId68" Type="http://schemas.openxmlformats.org/officeDocument/2006/relationships/hyperlink" Target="http://tools.morningstar.co.uk/uk/stockreport/default.aspx?Site=uk&amp;id=0P000093IN&amp;LanguageId=en-GB&amp;SecurityToken=0P000093IN]3]0]E0WWE$$ALL" TargetMode="External" /><Relationship Id="rId69" Type="http://schemas.openxmlformats.org/officeDocument/2006/relationships/hyperlink" Target="http://tools.morningstar.co.uk/uk/stockreport/default.aspx?Site=uk&amp;id=0P0001LLNA&amp;LanguageId=en-GB&amp;SecurityToken=0P0001LLNA]3]0]E0WWE$$ALL" TargetMode="External" /><Relationship Id="rId70" Type="http://schemas.openxmlformats.org/officeDocument/2006/relationships/hyperlink" Target="http://tools.morningstar.co.uk/uk/stockreport/default.aspx?Site=uk&amp;id=0P00007O83&amp;LanguageId=en-GB&amp;SecurityToken=0P00007O83]3]0]E0WWE$$ALL" TargetMode="External" /><Relationship Id="rId71" Type="http://schemas.openxmlformats.org/officeDocument/2006/relationships/hyperlink" Target="http://tools.morningstar.co.uk/uk/stockreport/default.aspx?Site=uk&amp;id=0P00007O7D&amp;LanguageId=en-GB&amp;SecurityToken=0P00007O7D]3]0]E0WWE$$ALL" TargetMode="External" /><Relationship Id="rId72" Type="http://schemas.openxmlformats.org/officeDocument/2006/relationships/hyperlink" Target="http://tools.morningstar.co.uk/uk/stockreport/default.aspx?Site=uk&amp;id=0P00007O7X&amp;LanguageId=en-GB&amp;SecurityToken=0P00007O7X]3]0]E0WWE$$ALL" TargetMode="External" /><Relationship Id="rId73" Type="http://schemas.openxmlformats.org/officeDocument/2006/relationships/hyperlink" Target="http://tools.morningstar.co.uk/uk/stockreport/default.aspx?Site=uk&amp;id=0P00007YS0&amp;LanguageId=en-GB&amp;SecurityToken=0P00007YS0]3]0]E0WWE$$ALL" TargetMode="External" /><Relationship Id="rId74" Type="http://schemas.openxmlformats.org/officeDocument/2006/relationships/hyperlink" Target="http://tools.morningstar.co.uk/uk/stockreport/default.aspx?Site=uk&amp;id=0P00007NVO&amp;LanguageId=en-GB&amp;SecurityToken=0P00007NVO]3]0]E0WWE$$ALL" TargetMode="External" /><Relationship Id="rId75" Type="http://schemas.openxmlformats.org/officeDocument/2006/relationships/hyperlink" Target="http://tools.morningstar.co.uk/uk/stockreport/default.aspx?Site=uk&amp;id=0P0001QR9F&amp;LanguageId=en-GB&amp;SecurityToken=0P0001QR9F]3]0]E0WWE$$ALL" TargetMode="External" /><Relationship Id="rId76" Type="http://schemas.openxmlformats.org/officeDocument/2006/relationships/hyperlink" Target="http://tools.morningstar.co.uk/uk/stockreport/default.aspx?Site=uk&amp;id=0P0001HFTM&amp;LanguageId=en-GB&amp;SecurityToken=0P0001HFTM]3]0]E0WWE$$ALL" TargetMode="External" /><Relationship Id="rId77" Type="http://schemas.openxmlformats.org/officeDocument/2006/relationships/hyperlink" Target="http://tools.morningstar.co.uk/uk/stockreport/default.aspx?Site=uk&amp;id=0P00007O91&amp;LanguageId=en-GB&amp;SecurityToken=0P00007O91]3]0]E0WWE$$ALL" TargetMode="External" /><Relationship Id="rId78" Type="http://schemas.openxmlformats.org/officeDocument/2006/relationships/hyperlink" Target="http://tools.morningstar.co.uk/uk/stockreport/default.aspx?Site=uk&amp;id=0P00007YY0&amp;LanguageId=en-GB&amp;SecurityToken=0P00007YY0]3]0]E0WWE$$ALL" TargetMode="External" /><Relationship Id="rId79" Type="http://schemas.openxmlformats.org/officeDocument/2006/relationships/hyperlink" Target="http://tools.morningstar.co.uk/uk/stockreport/default.aspx?Site=uk&amp;id=0P0001CWZZ&amp;LanguageId=en-GB&amp;SecurityToken=0P0001CWZZ]3]0]E0WWE$$ALL" TargetMode="External" /><Relationship Id="rId80" Type="http://schemas.openxmlformats.org/officeDocument/2006/relationships/hyperlink" Target="http://tools.morningstar.co.uk/uk/stockreport/default.aspx?Site=uk&amp;id=0P00007OCB&amp;LanguageId=en-GB&amp;SecurityToken=0P00007OCB]3]0]E0WWE$$ALL" TargetMode="External" /><Relationship Id="rId81" Type="http://schemas.openxmlformats.org/officeDocument/2006/relationships/hyperlink" Target="http://tools.morningstar.co.uk/uk/stockreport/default.aspx?Site=uk&amp;id=0P00007OAQ&amp;LanguageId=en-GB&amp;SecurityToken=0P00007OAQ]3]0]E0WWE$$ALL" TargetMode="External" /><Relationship Id="rId82" Type="http://schemas.openxmlformats.org/officeDocument/2006/relationships/hyperlink" Target="http://tools.morningstar.co.uk/uk/stockreport/default.aspx?Site=uk&amp;id=0P00007ODZ&amp;LanguageId=en-GB&amp;SecurityToken=0P00007ODZ]3]0]E0WWE$$ALL" TargetMode="External" /><Relationship Id="rId83" Type="http://schemas.openxmlformats.org/officeDocument/2006/relationships/hyperlink" Target="http://tools.morningstar.co.uk/uk/stockreport/default.aspx?Site=uk&amp;id=0P00007O8L&amp;LanguageId=en-GB&amp;SecurityToken=0P00007O8L]3]0]E0WWE$$ALL" TargetMode="External" /><Relationship Id="rId84" Type="http://schemas.openxmlformats.org/officeDocument/2006/relationships/hyperlink" Target="http://tools.morningstar.co.uk/uk/stockreport/default.aspx?Site=uk&amp;id=0P00013DAX&amp;LanguageId=en-GB&amp;SecurityToken=0P00013DAX]3]0]E0WWE$$ALL" TargetMode="External" /><Relationship Id="rId85" Type="http://schemas.openxmlformats.org/officeDocument/2006/relationships/hyperlink" Target="http://tools.morningstar.co.uk/uk/stockreport/default.aspx?Site=uk&amp;id=0P00013DSX&amp;LanguageId=en-GB&amp;SecurityToken=0P00013DSX]3]0]E0WWE$$ALL" TargetMode="External" /><Relationship Id="rId86" Type="http://schemas.openxmlformats.org/officeDocument/2006/relationships/hyperlink" Target="http://tools.morningstar.co.uk/uk/stockreport/default.aspx?Site=uk&amp;id=0P00007OB3&amp;LanguageId=en-GB&amp;SecurityToken=0P00007OB3]3]0]E0WWE$$ALL" TargetMode="External" /><Relationship Id="rId87" Type="http://schemas.openxmlformats.org/officeDocument/2006/relationships/hyperlink" Target="http://tools.morningstar.co.uk/uk/stockreport/default.aspx?Site=uk&amp;id=0P00007OPS&amp;LanguageId=en-GB&amp;SecurityToken=0P00007OPS]3]0]E0WWE$$ALL" TargetMode="External" /><Relationship Id="rId88" Type="http://schemas.openxmlformats.org/officeDocument/2006/relationships/hyperlink" Target="http://tools.morningstar.co.uk/uk/stockreport/default.aspx?Site=uk&amp;id=0P00007NV9&amp;LanguageId=en-GB&amp;SecurityToken=0P00007NV9]3]0]E0WWE$$ALL" TargetMode="External" /><Relationship Id="rId89" Type="http://schemas.openxmlformats.org/officeDocument/2006/relationships/hyperlink" Target="http://tools.morningstar.co.uk/uk/stockreport/default.aspx?Site=uk&amp;id=0P000093JK&amp;LanguageId=en-GB&amp;SecurityToken=0P000093JK]3]0]E0WWE$$ALL" TargetMode="External" /><Relationship Id="rId90" Type="http://schemas.openxmlformats.org/officeDocument/2006/relationships/hyperlink" Target="http://tools.morningstar.co.uk/uk/stockreport/default.aspx?Site=uk&amp;id=0P0000FVJ0&amp;LanguageId=en-GB&amp;SecurityToken=0P0000FVJ0]3]0]E0WWE$$ALL" TargetMode="External" /><Relationship Id="rId91" Type="http://schemas.openxmlformats.org/officeDocument/2006/relationships/hyperlink" Target="http://tools.morningstar.co.uk/uk/stockreport/default.aspx?Site=uk&amp;id=0P00007OC0&amp;LanguageId=en-GB&amp;SecurityToken=0P00007OC0]3]0]E0WWE$$ALL" TargetMode="External" /><Relationship Id="rId92" Type="http://schemas.openxmlformats.org/officeDocument/2006/relationships/hyperlink" Target="http://tools.morningstar.co.uk/uk/stockreport/default.aspx?Site=uk&amp;id=0P0000C2LY&amp;LanguageId=en-GB&amp;SecurityToken=0P0000C2LY]3]0]E0WWE$$ALL" TargetMode="External" /><Relationship Id="rId93" Type="http://schemas.openxmlformats.org/officeDocument/2006/relationships/hyperlink" Target="http://tools.morningstar.co.uk/uk/stockreport/default.aspx?Site=uk&amp;id=0P00007OC9&amp;LanguageId=en-GB&amp;SecurityToken=0P00007OC9]3]0]E0WWE$$ALL" TargetMode="External" /><Relationship Id="rId94" Type="http://schemas.openxmlformats.org/officeDocument/2006/relationships/hyperlink" Target="http://tools.morningstar.co.uk/uk/stockreport/default.aspx?Site=uk&amp;id=0P00012OLP&amp;LanguageId=en-GB&amp;SecurityToken=0P00012OLP]3]0]E0WWE$$ALL" TargetMode="External" /><Relationship Id="rId95" Type="http://schemas.openxmlformats.org/officeDocument/2006/relationships/hyperlink" Target="http://tools.morningstar.co.uk/uk/stockreport/default.aspx?Site=uk&amp;id=0P00007ODI&amp;LanguageId=en-GB&amp;SecurityToken=0P00007ODI]3]0]E0WWE$$ALL" TargetMode="External" /><Relationship Id="rId96" Type="http://schemas.openxmlformats.org/officeDocument/2006/relationships/hyperlink" Target="http://tools.morningstar.co.uk/uk/stockreport/default.aspx?Site=uk&amp;id=0P0000T29L&amp;LanguageId=en-GB&amp;SecurityToken=0P0000T29L]3]0]E0WWE$$ALL" TargetMode="External" /><Relationship Id="rId97" Type="http://schemas.openxmlformats.org/officeDocument/2006/relationships/hyperlink" Target="http://tools.morningstar.co.uk/uk/stockreport/default.aspx?Site=uk&amp;id=0P00007OCR&amp;LanguageId=en-GB&amp;SecurityToken=0P00007OCR]3]0]E0WWE$$ALL" TargetMode="External" /><Relationship Id="rId98" Type="http://schemas.openxmlformats.org/officeDocument/2006/relationships/hyperlink" Target="http://tools.morningstar.co.uk/uk/stockreport/default.aspx?Site=uk&amp;id=0P000090MN&amp;LanguageId=en-GB&amp;SecurityToken=0P000090MN]3]0]E0WWE$$ALL" TargetMode="External" /><Relationship Id="rId99" Type="http://schemas.openxmlformats.org/officeDocument/2006/relationships/hyperlink" Target="http://tools.morningstar.co.uk/uk/stockreport/default.aspx?Site=uk&amp;id=0P00007ODO&amp;LanguageId=en-GB&amp;SecurityToken=0P00007ODO]3]0]E0WWE$$ALL" TargetMode="External" /><Relationship Id="rId100" Type="http://schemas.openxmlformats.org/officeDocument/2006/relationships/hyperlink" Target="http://tools.morningstar.co.uk/uk/stockreport/default.aspx?Site=uk&amp;id=0P00007ODJ&amp;LanguageId=en-GB&amp;SecurityToken=0P00007ODJ]3]0]E0WWE$$ALL" TargetMode="External" /><Relationship Id="rId101" Type="http://schemas.openxmlformats.org/officeDocument/2006/relationships/hyperlink" Target="http://tools.morningstar.co.uk/uk/stockreport/default.aspx?Site=uk&amp;id=0P000186OA&amp;LanguageId=en-GB&amp;SecurityToken=0P000186OA]3]0]E0WWE$$ALL" TargetMode="External" /><Relationship Id="rId102" Type="http://schemas.openxmlformats.org/officeDocument/2006/relationships/hyperlink" Target="http://tools.morningstar.co.uk/uk/stockreport/default.aspx?Site=uk&amp;id=0P00007OD0&amp;LanguageId=en-GB&amp;SecurityToken=0P00007OD0]3]0]E0WWE$$ALL" TargetMode="External" /><Relationship Id="rId103" Type="http://schemas.openxmlformats.org/officeDocument/2006/relationships/hyperlink" Target="http://tools.morningstar.co.uk/uk/stockreport/default.aspx?Site=uk&amp;id=0P00007OEM&amp;LanguageId=en-GB&amp;SecurityToken=0P00007OEM]3]0]E0WWE$$ALL" TargetMode="External" /><Relationship Id="rId104" Type="http://schemas.openxmlformats.org/officeDocument/2006/relationships/hyperlink" Target="http://tools.morningstar.co.uk/uk/stockreport/default.aspx?Site=uk&amp;id=0P0001M1SU&amp;LanguageId=en-GB&amp;SecurityToken=0P0001M1SU]3]0]E0WWE$$ALL" TargetMode="External" /><Relationship Id="rId105" Type="http://schemas.openxmlformats.org/officeDocument/2006/relationships/hyperlink" Target="http://tools.morningstar.co.uk/uk/stockreport/default.aspx?Site=uk&amp;id=0P0000BQ86&amp;LanguageId=en-GB&amp;SecurityToken=0P0000BQ86]3]0]E0WWE$$ALL" TargetMode="External" /><Relationship Id="rId106" Type="http://schemas.openxmlformats.org/officeDocument/2006/relationships/hyperlink" Target="http://tools.morningstar.co.uk/uk/stockreport/default.aspx?Site=uk&amp;id=0P00007OF1&amp;LanguageId=en-GB&amp;SecurityToken=0P00007OF1]3]0]E0WWE$$ALL" TargetMode="External" /><Relationship Id="rId107" Type="http://schemas.openxmlformats.org/officeDocument/2006/relationships/hyperlink" Target="http://tools.morningstar.co.uk/uk/stockreport/default.aspx?Site=uk&amp;id=0P00007OF2&amp;LanguageId=en-GB&amp;SecurityToken=0P00007OF2]3]0]E0WWE$$ALL" TargetMode="External" /><Relationship Id="rId108" Type="http://schemas.openxmlformats.org/officeDocument/2006/relationships/hyperlink" Target="http://tools.morningstar.co.uk/uk/stockreport/default.aspx?Site=uk&amp;id=0P0000CGPB&amp;LanguageId=en-GB&amp;SecurityToken=0P0000CGPB]3]0]E0WWE$$ALL" TargetMode="External" /><Relationship Id="rId109" Type="http://schemas.openxmlformats.org/officeDocument/2006/relationships/hyperlink" Target="http://tools.morningstar.co.uk/uk/stockreport/default.aspx?Site=uk&amp;id=0P00007OE5&amp;LanguageId=en-GB&amp;SecurityToken=0P00007OE5]3]0]E0WWE$$ALL" TargetMode="External" /><Relationship Id="rId110" Type="http://schemas.openxmlformats.org/officeDocument/2006/relationships/hyperlink" Target="http://tools.morningstar.co.uk/uk/stockreport/default.aspx?Site=uk&amp;id=0P0001PE9O&amp;LanguageId=en-GB&amp;SecurityToken=0P0001PE9O]3]0]E0WWE$$ALL" TargetMode="External" /><Relationship Id="rId111" Type="http://schemas.openxmlformats.org/officeDocument/2006/relationships/hyperlink" Target="http://tools.morningstar.co.uk/uk/stockreport/default.aspx?Site=uk&amp;id=0P00007OE7&amp;LanguageId=en-GB&amp;SecurityToken=0P00007OE7]3]0]E0WWE$$ALL" TargetMode="External" /><Relationship Id="rId112" Type="http://schemas.openxmlformats.org/officeDocument/2006/relationships/hyperlink" Target="http://tools.morningstar.co.uk/uk/stockreport/default.aspx?Site=uk&amp;id=0P00007OFH&amp;LanguageId=en-GB&amp;SecurityToken=0P00007OFH]3]0]E0WWE$$ALL" TargetMode="External" /><Relationship Id="rId113" Type="http://schemas.openxmlformats.org/officeDocument/2006/relationships/hyperlink" Target="http://tools.morningstar.co.uk/uk/stockreport/default.aspx?Site=uk&amp;id=0P00007OF3&amp;LanguageId=en-GB&amp;SecurityToken=0P00007OF3]3]0]E0WWE$$ALL" TargetMode="External" /><Relationship Id="rId114" Type="http://schemas.openxmlformats.org/officeDocument/2006/relationships/hyperlink" Target="http://tools.morningstar.co.uk/uk/stockreport/default.aspx?Site=uk&amp;id=0P00007OFI&amp;LanguageId=en-GB&amp;SecurityToken=0P00007OFI]3]0]E0WWE$$ALL" TargetMode="External" /><Relationship Id="rId115" Type="http://schemas.openxmlformats.org/officeDocument/2006/relationships/hyperlink" Target="http://tools.morningstar.co.uk/uk/stockreport/default.aspx?Site=uk&amp;id=0P0001IL6O&amp;LanguageId=en-GB&amp;SecurityToken=0P0001IL6O]3]0]E0WWE$$ALL" TargetMode="External" /><Relationship Id="rId116" Type="http://schemas.openxmlformats.org/officeDocument/2006/relationships/hyperlink" Target="http://tools.morningstar.co.uk/uk/stockreport/default.aspx?Site=uk&amp;id=0P00007YYJ&amp;LanguageId=en-GB&amp;SecurityToken=0P00007YYJ]3]0]E0WWE$$ALL" TargetMode="External" /><Relationship Id="rId117" Type="http://schemas.openxmlformats.org/officeDocument/2006/relationships/hyperlink" Target="http://tools.morningstar.co.uk/uk/stockreport/default.aspx?Site=uk&amp;id=0P0000SC72&amp;LanguageId=en-GB&amp;SecurityToken=0P0000SC72]3]0]E0WWE$$ALL" TargetMode="External" /><Relationship Id="rId118" Type="http://schemas.openxmlformats.org/officeDocument/2006/relationships/hyperlink" Target="http://tools.morningstar.co.uk/uk/stockreport/default.aspx?Site=uk&amp;id=0P00016WGO&amp;LanguageId=en-GB&amp;SecurityToken=0P00016WGO]3]0]E0WWE$$ALL" TargetMode="External" /><Relationship Id="rId119" Type="http://schemas.openxmlformats.org/officeDocument/2006/relationships/hyperlink" Target="http://tools.morningstar.co.uk/uk/stockreport/default.aspx?Site=uk&amp;id=0P00007OH9&amp;LanguageId=en-GB&amp;SecurityToken=0P00007OH9]3]0]E0WWE$$ALL" TargetMode="External" /><Relationship Id="rId120" Type="http://schemas.openxmlformats.org/officeDocument/2006/relationships/hyperlink" Target="http://tools.morningstar.co.uk/uk/stockreport/default.aspx?Site=uk&amp;id=0P0000ZPXR&amp;LanguageId=en-GB&amp;SecurityToken=0P0000ZPXR]3]0]E0WWE$$ALL" TargetMode="External" /><Relationship Id="rId121" Type="http://schemas.openxmlformats.org/officeDocument/2006/relationships/hyperlink" Target="http://tools.morningstar.co.uk/uk/stockreport/default.aspx?Site=uk&amp;id=0P00007OG3&amp;LanguageId=en-GB&amp;SecurityToken=0P00007OG3]3]0]E0WWE$$ALL" TargetMode="External" /><Relationship Id="rId122" Type="http://schemas.openxmlformats.org/officeDocument/2006/relationships/hyperlink" Target="http://tools.morningstar.co.uk/uk/stockreport/default.aspx?Site=uk&amp;id=0P00007YW7&amp;LanguageId=en-GB&amp;SecurityToken=0P00007YW7]3]0]E0WWE$$ALL" TargetMode="External" /><Relationship Id="rId123" Type="http://schemas.openxmlformats.org/officeDocument/2006/relationships/hyperlink" Target="http://tools.morningstar.co.uk/uk/stockreport/default.aspx?Site=uk&amp;id=0P0001CRY2&amp;LanguageId=en-GB&amp;SecurityToken=0P0001CRY2]3]0]E0WWE$$ALL" TargetMode="External" /><Relationship Id="rId124" Type="http://schemas.openxmlformats.org/officeDocument/2006/relationships/hyperlink" Target="http://tools.morningstar.co.uk/uk/stockreport/default.aspx?Site=uk&amp;id=0P00007OGF&amp;LanguageId=en-GB&amp;SecurityToken=0P00007OGF]3]0]E0WWE$$ALL" TargetMode="External" /><Relationship Id="rId125" Type="http://schemas.openxmlformats.org/officeDocument/2006/relationships/hyperlink" Target="http://tools.morningstar.co.uk/uk/stockreport/default.aspx?Site=uk&amp;id=0P00007OGA&amp;LanguageId=en-GB&amp;SecurityToken=0P00007OGA]3]0]E0WWE$$ALL" TargetMode="External" /><Relationship Id="rId126" Type="http://schemas.openxmlformats.org/officeDocument/2006/relationships/hyperlink" Target="http://tools.morningstar.co.uk/uk/stockreport/default.aspx?Site=uk&amp;id=0P00007OGJ&amp;LanguageId=en-GB&amp;SecurityToken=0P00007OGJ]3]0]E0WWE$$ALL" TargetMode="External" /><Relationship Id="rId127" Type="http://schemas.openxmlformats.org/officeDocument/2006/relationships/hyperlink" Target="http://tools.morningstar.co.uk/uk/stockreport/default.aspx?Site=uk&amp;id=0P000154P9&amp;LanguageId=en-GB&amp;SecurityToken=0P000154P9]3]0]E0WWE$$ALL" TargetMode="External" /><Relationship Id="rId128" Type="http://schemas.openxmlformats.org/officeDocument/2006/relationships/hyperlink" Target="http://tools.morningstar.co.uk/uk/stockreport/default.aspx?Site=uk&amp;id=0P0000KNCP&amp;LanguageId=en-GB&amp;SecurityToken=0P0000KNCP]3]0]E0WWE$$ALL" TargetMode="External" /><Relationship Id="rId129" Type="http://schemas.openxmlformats.org/officeDocument/2006/relationships/hyperlink" Target="http://tools.morningstar.co.uk/uk/stockreport/default.aspx?Site=uk&amp;id=0P00007OHK&amp;LanguageId=en-GB&amp;SecurityToken=0P00007OHK]3]0]E0WWE$$ALL" TargetMode="External" /><Relationship Id="rId130" Type="http://schemas.openxmlformats.org/officeDocument/2006/relationships/hyperlink" Target="http://tools.morningstar.co.uk/uk/stockreport/default.aspx?Site=uk&amp;id=0P00007OHP&amp;LanguageId=en-GB&amp;SecurityToken=0P00007OHP]3]0]E0WWE$$ALL" TargetMode="External" /><Relationship Id="rId131" Type="http://schemas.openxmlformats.org/officeDocument/2006/relationships/hyperlink" Target="http://tools.morningstar.co.uk/uk/stockreport/default.aspx?Site=uk&amp;id=0P0001Q0T3&amp;LanguageId=en-GB&amp;SecurityToken=0P0001Q0T3]3]0]E0WWE$$ALL" TargetMode="External" /><Relationship Id="rId132" Type="http://schemas.openxmlformats.org/officeDocument/2006/relationships/hyperlink" Target="http://tools.morningstar.co.uk/uk/stockreport/default.aspx?Site=uk&amp;id=0P00007OHH&amp;LanguageId=en-GB&amp;SecurityToken=0P00007OHH]3]0]E0WWE$$ALL" TargetMode="External" /><Relationship Id="rId133" Type="http://schemas.openxmlformats.org/officeDocument/2006/relationships/hyperlink" Target="http://tools.morningstar.co.uk/uk/stockreport/default.aspx?Site=uk&amp;id=0P00007OI2&amp;LanguageId=en-GB&amp;SecurityToken=0P00007OI2]3]0]E0WWE$$ALL" TargetMode="External" /><Relationship Id="rId134" Type="http://schemas.openxmlformats.org/officeDocument/2006/relationships/hyperlink" Target="http://tools.morningstar.co.uk/uk/stockreport/default.aspx?Site=uk&amp;id=0P0000IKIP&amp;LanguageId=en-GB&amp;SecurityToken=0P0000IKIP]3]0]E0WWE$$ALL" TargetMode="External" /><Relationship Id="rId135" Type="http://schemas.openxmlformats.org/officeDocument/2006/relationships/hyperlink" Target="http://tools.morningstar.co.uk/uk/stockreport/default.aspx?Site=uk&amp;id=0P00007OII&amp;LanguageId=en-GB&amp;SecurityToken=0P00007OII]3]0]E0WWE$$ALL" TargetMode="External" /><Relationship Id="rId136" Type="http://schemas.openxmlformats.org/officeDocument/2006/relationships/hyperlink" Target="http://tools.morningstar.co.uk/uk/stockreport/default.aspx?Site=uk&amp;id=0P00007P2K&amp;LanguageId=en-GB&amp;SecurityToken=0P00007P2K]3]0]E0WWE$$ALL" TargetMode="External" /><Relationship Id="rId137" Type="http://schemas.openxmlformats.org/officeDocument/2006/relationships/hyperlink" Target="http://tools.morningstar.co.uk/uk/stockreport/default.aspx?Site=uk&amp;id=0P00007OIK&amp;LanguageId=en-GB&amp;SecurityToken=0P00007OIK]3]0]E0WWE$$ALL" TargetMode="External" /><Relationship Id="rId138" Type="http://schemas.openxmlformats.org/officeDocument/2006/relationships/hyperlink" Target="http://tools.morningstar.co.uk/uk/stockreport/default.aspx?Site=uk&amp;id=0P0001CWD7&amp;LanguageId=en-GB&amp;SecurityToken=0P0001CWD7]3]0]E0WWE$$ALL" TargetMode="External" /><Relationship Id="rId139" Type="http://schemas.openxmlformats.org/officeDocument/2006/relationships/hyperlink" Target="http://tools.morningstar.co.uk/uk/stockreport/default.aspx?Site=uk&amp;id=0P0000OPUV&amp;LanguageId=en-GB&amp;SecurityToken=0P0000OPUV]3]0]E0WWE$$ALL" TargetMode="External" /><Relationship Id="rId140" Type="http://schemas.openxmlformats.org/officeDocument/2006/relationships/hyperlink" Target="http://tools.morningstar.co.uk/uk/stockreport/default.aspx?Site=uk&amp;id=0P0000ZZG8&amp;LanguageId=en-GB&amp;SecurityToken=0P0000ZZG8]3]0]E0WWE$$ALL" TargetMode="External" /><Relationship Id="rId141" Type="http://schemas.openxmlformats.org/officeDocument/2006/relationships/hyperlink" Target="http://tools.morningstar.co.uk/uk/stockreport/default.aspx?Site=uk&amp;id=0P00007OJ7&amp;LanguageId=en-GB&amp;SecurityToken=0P00007OJ7]3]0]E0WWE$$ALL" TargetMode="External" /><Relationship Id="rId142" Type="http://schemas.openxmlformats.org/officeDocument/2006/relationships/hyperlink" Target="http://tools.morningstar.co.uk/uk/stockreport/default.aspx?Site=uk&amp;id=0P00007OIY&amp;LanguageId=en-GB&amp;SecurityToken=0P00007OIY]3]0]E0WWE$$ALL" TargetMode="External" /><Relationship Id="rId143" Type="http://schemas.openxmlformats.org/officeDocument/2006/relationships/hyperlink" Target="http://tools.morningstar.co.uk/uk/stockreport/default.aspx?Site=uk&amp;id=0P00016DE4&amp;LanguageId=en-GB&amp;SecurityToken=0P00016DE4]3]0]E0WWE$$ALL" TargetMode="External" /><Relationship Id="rId144" Type="http://schemas.openxmlformats.org/officeDocument/2006/relationships/hyperlink" Target="http://tools.morningstar.co.uk/uk/stockreport/default.aspx?Site=uk&amp;id=0P00007OJL&amp;LanguageId=en-GB&amp;SecurityToken=0P00007OJL]3]0]E0WWE$$ALL" TargetMode="External" /><Relationship Id="rId145" Type="http://schemas.openxmlformats.org/officeDocument/2006/relationships/hyperlink" Target="http://tools.morningstar.co.uk/uk/stockreport/default.aspx?Site=uk&amp;id=0P00007OJS&amp;LanguageId=en-GB&amp;SecurityToken=0P00007OJS]3]0]E0WWE$$ALL" TargetMode="External" /><Relationship Id="rId146" Type="http://schemas.openxmlformats.org/officeDocument/2006/relationships/hyperlink" Target="http://tools.morningstar.co.uk/uk/stockreport/default.aspx?Site=uk&amp;id=0P00007OK1&amp;LanguageId=en-GB&amp;SecurityToken=0P00007OK1]3]0]E0WWE$$ALL" TargetMode="External" /><Relationship Id="rId147" Type="http://schemas.openxmlformats.org/officeDocument/2006/relationships/hyperlink" Target="http://tools.morningstar.co.uk/uk/stockreport/default.aspx?Site=uk&amp;id=0P000090RG&amp;LanguageId=en-GB&amp;SecurityToken=0P000090RG]3]0]E0WWE$$ALL" TargetMode="External" /><Relationship Id="rId148" Type="http://schemas.openxmlformats.org/officeDocument/2006/relationships/hyperlink" Target="http://tools.morningstar.co.uk/uk/stockreport/default.aspx?Site=uk&amp;id=0P0000I351&amp;LanguageId=en-GB&amp;SecurityToken=0P0000I351]3]0]E0WWE$$ALL" TargetMode="External" /><Relationship Id="rId149" Type="http://schemas.openxmlformats.org/officeDocument/2006/relationships/hyperlink" Target="http://tools.morningstar.co.uk/uk/stockreport/default.aspx?Site=uk&amp;id=0P00007YX8&amp;LanguageId=en-GB&amp;SecurityToken=0P00007YX8]3]0]E0WWE$$ALL" TargetMode="External" /><Relationship Id="rId150" Type="http://schemas.openxmlformats.org/officeDocument/2006/relationships/hyperlink" Target="http://tools.morningstar.co.uk/uk/stockreport/default.aspx?Site=uk&amp;id=0P000090TO&amp;LanguageId=en-GB&amp;SecurityToken=0P000090TO]3]0]E0WWE$$ALL" TargetMode="External" /><Relationship Id="rId151" Type="http://schemas.openxmlformats.org/officeDocument/2006/relationships/hyperlink" Target="http://tools.morningstar.co.uk/uk/stockreport/default.aspx?Site=uk&amp;id=0P00007YYS&amp;LanguageId=en-GB&amp;SecurityToken=0P00007YYS]3]0]E0WWE$$ALL" TargetMode="External" /><Relationship Id="rId152" Type="http://schemas.openxmlformats.org/officeDocument/2006/relationships/hyperlink" Target="http://tools.morningstar.co.uk/uk/stockreport/default.aspx?Site=uk&amp;id=0P00017HVV&amp;LanguageId=en-GB&amp;SecurityToken=0P00017HVV]3]0]E0WWE$$ALL" TargetMode="External" /><Relationship Id="rId153" Type="http://schemas.openxmlformats.org/officeDocument/2006/relationships/hyperlink" Target="http://tools.morningstar.co.uk/uk/stockreport/default.aspx?Site=uk&amp;id=0P000090TZ&amp;LanguageId=en-GB&amp;SecurityToken=0P000090TZ]3]0]E0WWE$$ALL" TargetMode="External" /><Relationship Id="rId154" Type="http://schemas.openxmlformats.org/officeDocument/2006/relationships/hyperlink" Target="http://tools.morningstar.co.uk/uk/stockreport/default.aspx?Site=uk&amp;id=0P00007OMV&amp;LanguageId=en-GB&amp;SecurityToken=0P00007OMV]3]0]E0WWE$$ALL" TargetMode="External" /><Relationship Id="rId155" Type="http://schemas.openxmlformats.org/officeDocument/2006/relationships/hyperlink" Target="http://tools.morningstar.co.uk/uk/stockreport/default.aspx?Site=uk&amp;id=0P00007OL2&amp;LanguageId=en-GB&amp;SecurityToken=0P00007OL2]3]0]E0WWE$$ALL" TargetMode="External" /><Relationship Id="rId156" Type="http://schemas.openxmlformats.org/officeDocument/2006/relationships/hyperlink" Target="http://tools.morningstar.co.uk/uk/stockreport/default.aspx?Site=uk&amp;id=0P0000CFQB&amp;LanguageId=en-GB&amp;SecurityToken=0P0000CFQB]3]0]E0WWE$$ALL" TargetMode="External" /><Relationship Id="rId157" Type="http://schemas.openxmlformats.org/officeDocument/2006/relationships/hyperlink" Target="http://tools.morningstar.co.uk/uk/stockreport/default.aspx?Site=uk&amp;id=0P0001ILIO&amp;LanguageId=en-GB&amp;SecurityToken=0P0001ILIO]3]0]E0WWE$$ALL" TargetMode="External" /><Relationship Id="rId158" Type="http://schemas.openxmlformats.org/officeDocument/2006/relationships/hyperlink" Target="http://tools.morningstar.co.uk/uk/stockreport/default.aspx?Site=uk&amp;id=0P0000B0TH&amp;LanguageId=en-GB&amp;SecurityToken=0P0000B0TH]3]0]E0WWE$$ALL" TargetMode="External" /><Relationship Id="rId159" Type="http://schemas.openxmlformats.org/officeDocument/2006/relationships/hyperlink" Target="http://tools.morningstar.co.uk/uk/stockreport/default.aspx?Site=uk&amp;id=0P00007OLR&amp;LanguageId=en-GB&amp;SecurityToken=0P00007OLR]3]0]E0WWE$$ALL" TargetMode="External" /><Relationship Id="rId160" Type="http://schemas.openxmlformats.org/officeDocument/2006/relationships/hyperlink" Target="http://tools.morningstar.co.uk/uk/stockreport/default.aspx?Site=uk&amp;id=0P00007OL5&amp;LanguageId=en-GB&amp;SecurityToken=0P00007OL5]3]0]E0WWE$$ALL" TargetMode="External" /><Relationship Id="rId161" Type="http://schemas.openxmlformats.org/officeDocument/2006/relationships/hyperlink" Target="http://tools.morningstar.co.uk/uk/stockreport/default.aspx?Site=uk&amp;id=0P00007OML&amp;LanguageId=en-GB&amp;SecurityToken=0P00007OML]3]0]E0WWE$$ALL" TargetMode="External" /><Relationship Id="rId162" Type="http://schemas.openxmlformats.org/officeDocument/2006/relationships/hyperlink" Target="http://tools.morningstar.co.uk/uk/stockreport/default.aspx?Site=uk&amp;id=0P0001JF84&amp;LanguageId=en-GB&amp;SecurityToken=0P0001JF84]3]0]E0WWE$$ALL" TargetMode="External" /><Relationship Id="rId163" Type="http://schemas.openxmlformats.org/officeDocument/2006/relationships/hyperlink" Target="http://tools.morningstar.co.uk/uk/stockreport/default.aspx?Site=uk&amp;id=0P0001H8XH&amp;LanguageId=en-GB&amp;SecurityToken=0P0001H8XH]3]0]E0WWE$$ALL" TargetMode="External" /><Relationship Id="rId164" Type="http://schemas.openxmlformats.org/officeDocument/2006/relationships/hyperlink" Target="http://tools.morningstar.co.uk/uk/stockreport/default.aspx?Site=uk&amp;id=0P00007ONH&amp;LanguageId=en-GB&amp;SecurityToken=0P00007ONH]3]0]E0WWE$$ALL" TargetMode="External" /><Relationship Id="rId165" Type="http://schemas.openxmlformats.org/officeDocument/2006/relationships/hyperlink" Target="http://tools.morningstar.co.uk/uk/stockreport/default.aspx?Site=uk&amp;id=0P000090S9&amp;LanguageId=en-GB&amp;SecurityToken=0P000090S9]3]0]E0WWE$$ALL" TargetMode="External" /><Relationship Id="rId166" Type="http://schemas.openxmlformats.org/officeDocument/2006/relationships/hyperlink" Target="http://tools.morningstar.co.uk/uk/stockreport/default.aspx?Site=uk&amp;id=0P000090MW&amp;LanguageId=en-GB&amp;SecurityToken=0P000090MW]3]0]E0WWE$$ALL" TargetMode="External" /><Relationship Id="rId167" Type="http://schemas.openxmlformats.org/officeDocument/2006/relationships/hyperlink" Target="http://tools.morningstar.co.uk/uk/stockreport/default.aspx?Site=uk&amp;id=0P00007ONZ&amp;LanguageId=en-GB&amp;SecurityToken=0P00007ONZ]3]0]E0WWE$$ALL" TargetMode="External" /><Relationship Id="rId168" Type="http://schemas.openxmlformats.org/officeDocument/2006/relationships/hyperlink" Target="http://tools.morningstar.co.uk/uk/stockreport/default.aspx?Site=uk&amp;id=0P0000P7ON&amp;LanguageId=en-GB&amp;SecurityToken=0P0000P7ON]3]0]E0WWE$$ALL" TargetMode="External" /><Relationship Id="rId169" Type="http://schemas.openxmlformats.org/officeDocument/2006/relationships/hyperlink" Target="http://tools.morningstar.co.uk/uk/stockreport/default.aspx?Site=uk&amp;id=0P000136MY&amp;LanguageId=en-GB&amp;SecurityToken=0P000136MY]3]0]E0WWE$$ALL" TargetMode="External" /><Relationship Id="rId170" Type="http://schemas.openxmlformats.org/officeDocument/2006/relationships/hyperlink" Target="http://tools.morningstar.co.uk/uk/stockreport/default.aspx?Site=uk&amp;id=0P00007OPO&amp;LanguageId=en-GB&amp;SecurityToken=0P00007OPO]3]0]E0WWE$$ALL" TargetMode="External" /><Relationship Id="rId171" Type="http://schemas.openxmlformats.org/officeDocument/2006/relationships/hyperlink" Target="http://tools.morningstar.co.uk/uk/stockreport/default.aspx?Site=uk&amp;id=0P00007OPZ&amp;LanguageId=en-GB&amp;SecurityToken=0P00007OPZ]3]0]E0WWE$$ALL" TargetMode="External" /><Relationship Id="rId172" Type="http://schemas.openxmlformats.org/officeDocument/2006/relationships/hyperlink" Target="http://tools.morningstar.co.uk/uk/stockreport/default.aspx?Site=uk&amp;id=0P00007OM6&amp;LanguageId=en-GB&amp;SecurityToken=0P00007OM6]3]0]E0WWE$$ALL" TargetMode="External" /><Relationship Id="rId173" Type="http://schemas.openxmlformats.org/officeDocument/2006/relationships/hyperlink" Target="http://tools.morningstar.co.uk/uk/stockreport/default.aspx?Site=uk&amp;id=0P00012DQ6&amp;LanguageId=en-GB&amp;SecurityToken=0P00012DQ6]3]0]E0WWE$$ALL" TargetMode="External" /><Relationship Id="rId174" Type="http://schemas.openxmlformats.org/officeDocument/2006/relationships/hyperlink" Target="http://tools.morningstar.co.uk/uk/stockreport/default.aspx?Site=uk&amp;id=0P00007ORS&amp;LanguageId=en-GB&amp;SecurityToken=0P00007ORS]3]0]E0WWE$$ALL" TargetMode="External" /><Relationship Id="rId175" Type="http://schemas.openxmlformats.org/officeDocument/2006/relationships/hyperlink" Target="http://tools.morningstar.co.uk/uk/stockreport/default.aspx?Site=uk&amp;id=0P0000MNGU&amp;LanguageId=en-GB&amp;SecurityToken=0P0000MNGU]3]0]E0WWE$$ALL" TargetMode="External" /><Relationship Id="rId176" Type="http://schemas.openxmlformats.org/officeDocument/2006/relationships/hyperlink" Target="http://tools.morningstar.co.uk/uk/stockreport/default.aspx?Site=uk&amp;id=0P00007ORY&amp;LanguageId=en-GB&amp;SecurityToken=0P00007ORY]3]0]E0WWE$$ALL" TargetMode="External" /><Relationship Id="rId177" Type="http://schemas.openxmlformats.org/officeDocument/2006/relationships/hyperlink" Target="http://tools.morningstar.co.uk/uk/stockreport/default.aspx?Site=uk&amp;id=0P0000Z6AM&amp;LanguageId=en-GB&amp;SecurityToken=0P0000Z6AM]3]0]E0WWE$$ALL" TargetMode="External" /><Relationship Id="rId178" Type="http://schemas.openxmlformats.org/officeDocument/2006/relationships/hyperlink" Target="http://tools.morningstar.co.uk/uk/stockreport/default.aspx?Site=uk&amp;id=0P00007Z0J&amp;LanguageId=en-GB&amp;SecurityToken=0P00007Z0J]3]0]E0WWE$$ALL" TargetMode="External" /><Relationship Id="rId179" Type="http://schemas.openxmlformats.org/officeDocument/2006/relationships/hyperlink" Target="http://tools.morningstar.co.uk/uk/stockreport/default.aspx?Site=uk&amp;id=0P0001696N&amp;LanguageId=en-GB&amp;SecurityToken=0P0001696N]3]0]E0WWE$$ALL" TargetMode="External" /><Relationship Id="rId180" Type="http://schemas.openxmlformats.org/officeDocument/2006/relationships/hyperlink" Target="http://tools.morningstar.co.uk/uk/stockreport/default.aspx?Site=uk&amp;id=0P00007OS9&amp;LanguageId=en-GB&amp;SecurityToken=0P00007OS9]3]0]E0WWE$$ALL" TargetMode="External" /><Relationship Id="rId181" Type="http://schemas.openxmlformats.org/officeDocument/2006/relationships/hyperlink" Target="http://tools.morningstar.co.uk/uk/stockreport/default.aspx?Site=uk&amp;id=0P00007OQH&amp;LanguageId=en-GB&amp;SecurityToken=0P00007OQH]3]0]E0WWE$$ALL" TargetMode="External" /><Relationship Id="rId182" Type="http://schemas.openxmlformats.org/officeDocument/2006/relationships/hyperlink" Target="http://tools.morningstar.co.uk/uk/stockreport/default.aspx?Site=uk&amp;id=0P00007OQB&amp;LanguageId=en-GB&amp;SecurityToken=0P00007OQB]3]0]E0WWE$$ALL" TargetMode="External" /><Relationship Id="rId183" Type="http://schemas.openxmlformats.org/officeDocument/2006/relationships/hyperlink" Target="http://tools.morningstar.co.uk/uk/stockreport/default.aspx?Site=uk&amp;id=0P00007Z10&amp;LanguageId=en-GB&amp;SecurityToken=0P00007Z10]3]0]E0WWE$$ALL" TargetMode="External" /><Relationship Id="rId184" Type="http://schemas.openxmlformats.org/officeDocument/2006/relationships/hyperlink" Target="http://tools.morningstar.co.uk/uk/stockreport/default.aspx?Site=uk&amp;id=0P000080E5&amp;LanguageId=en-GB&amp;SecurityToken=0P000080E5]3]0]E0WWE$$ALL" TargetMode="External" /><Relationship Id="rId185" Type="http://schemas.openxmlformats.org/officeDocument/2006/relationships/hyperlink" Target="http://tools.morningstar.co.uk/uk/stockreport/default.aspx?Site=uk&amp;id=0P0001DKF9&amp;LanguageId=en-GB&amp;SecurityToken=0P0001DKF9]3]0]E0WWE$$ALL" TargetMode="External" /><Relationship Id="rId186" Type="http://schemas.openxmlformats.org/officeDocument/2006/relationships/hyperlink" Target="http://tools.morningstar.co.uk/uk/stockreport/default.aspx?Site=uk&amp;id=0P00007OSH&amp;LanguageId=en-GB&amp;SecurityToken=0P00007OSH]3]0]E0WWE$$ALL" TargetMode="External" /><Relationship Id="rId187" Type="http://schemas.openxmlformats.org/officeDocument/2006/relationships/hyperlink" Target="http://tools.morningstar.co.uk/uk/stockreport/default.aspx?Site=uk&amp;id=0P00007OSW&amp;LanguageId=en-GB&amp;SecurityToken=0P00007OSW]3]0]E0WWE$$ALL" TargetMode="External" /><Relationship Id="rId188" Type="http://schemas.openxmlformats.org/officeDocument/2006/relationships/hyperlink" Target="http://tools.morningstar.co.uk/uk/stockreport/default.aspx?Site=uk&amp;id=0P00007OT3&amp;LanguageId=en-GB&amp;SecurityToken=0P00007OT3]3]0]E0WWE$$ALL" TargetMode="External" /><Relationship Id="rId189" Type="http://schemas.openxmlformats.org/officeDocument/2006/relationships/hyperlink" Target="http://tools.morningstar.co.uk/uk/stockreport/default.aspx?Site=uk&amp;id=0P000090ML&amp;LanguageId=en-GB&amp;SecurityToken=0P000090ML]3]0]E0WWE$$ALL" TargetMode="External" /><Relationship Id="rId190" Type="http://schemas.openxmlformats.org/officeDocument/2006/relationships/hyperlink" Target="http://tools.morningstar.co.uk/uk/stockreport/default.aspx?Site=uk&amp;id=0P00007OT5&amp;LanguageId=en-GB&amp;SecurityToken=0P00007OT5]3]0]E0WWE$$ALL" TargetMode="External" /><Relationship Id="rId191" Type="http://schemas.openxmlformats.org/officeDocument/2006/relationships/hyperlink" Target="http://tools.morningstar.co.uk/uk/stockreport/default.aspx?Site=uk&amp;id=0P0001BVLM&amp;LanguageId=en-GB&amp;SecurityToken=0P0001BVLM]3]0]E0WWE$$ALL" TargetMode="External" /><Relationship Id="rId192" Type="http://schemas.openxmlformats.org/officeDocument/2006/relationships/hyperlink" Target="http://tools.morningstar.co.uk/uk/stockreport/default.aspx?Site=uk&amp;id=0P00007OTS&amp;LanguageId=en-GB&amp;SecurityToken=0P00007OTS]3]0]E0WWE$$ALL" TargetMode="External" /><Relationship Id="rId193" Type="http://schemas.openxmlformats.org/officeDocument/2006/relationships/hyperlink" Target="http://tools.morningstar.co.uk/uk/stockreport/default.aspx?Site=uk&amp;id=0P000090MG&amp;LanguageId=en-GB&amp;SecurityToken=0P000090MG]3]0]E0WWE$$ALL" TargetMode="External" /><Relationship Id="rId194" Type="http://schemas.openxmlformats.org/officeDocument/2006/relationships/hyperlink" Target="http://tools.morningstar.co.uk/uk/stockreport/default.aspx?Site=uk&amp;id=0P00007Z2B&amp;LanguageId=en-GB&amp;SecurityToken=0P00007Z2B]3]0]E0WWE$$ALL" TargetMode="External" /><Relationship Id="rId195" Type="http://schemas.openxmlformats.org/officeDocument/2006/relationships/hyperlink" Target="http://tools.morningstar.co.uk/uk/stockreport/default.aspx?Site=uk&amp;id=0P000090MX&amp;LanguageId=en-GB&amp;SecurityToken=0P000090MX]3]0]E0WWE$$ALL" TargetMode="External" /><Relationship Id="rId196" Type="http://schemas.openxmlformats.org/officeDocument/2006/relationships/hyperlink" Target="http://tools.morningstar.co.uk/uk/stockreport/default.aspx?Site=uk&amp;id=0P00007OU0&amp;LanguageId=en-GB&amp;SecurityToken=0P00007OU0]3]0]E0WWE$$ALL" TargetMode="External" /><Relationship Id="rId197" Type="http://schemas.openxmlformats.org/officeDocument/2006/relationships/hyperlink" Target="http://tools.morningstar.co.uk/uk/stockreport/default.aspx?Site=uk&amp;id=0P00007O8X&amp;LanguageId=en-GB&amp;SecurityToken=0P00007O8X]3]0]E0WWE$$ALL" TargetMode="External" /><Relationship Id="rId198" Type="http://schemas.openxmlformats.org/officeDocument/2006/relationships/hyperlink" Target="http://tools.morningstar.co.uk/uk/stockreport/default.aspx?Site=uk&amp;id=0P00007OTE&amp;LanguageId=en-GB&amp;SecurityToken=0P00007OTE]3]0]E0WWE$$ALL" TargetMode="External" /><Relationship Id="rId199" Type="http://schemas.openxmlformats.org/officeDocument/2006/relationships/hyperlink" Target="http://tools.morningstar.co.uk/uk/stockreport/default.aspx?Site=uk&amp;id=0P00007OTH&amp;LanguageId=en-GB&amp;SecurityToken=0P00007OTH]3]0]E0WWE$$ALL" TargetMode="External" /><Relationship Id="rId200" Type="http://schemas.openxmlformats.org/officeDocument/2006/relationships/hyperlink" Target="http://tools.morningstar.co.uk/uk/stockreport/default.aspx?Site=uk&amp;id=0P000091QA&amp;LanguageId=en-GB&amp;SecurityToken=0P000091QA]3]0]E0WWE$$ALL" TargetMode="External" /><Relationship Id="rId201" Type="http://schemas.openxmlformats.org/officeDocument/2006/relationships/hyperlink" Target="http://tools.morningstar.co.uk/uk/stockreport/default.aspx?Site=uk&amp;id=0P000090N6&amp;LanguageId=en-GB&amp;SecurityToken=0P000090N6]3]0]E0WWE$$ALL" TargetMode="External" /><Relationship Id="rId202" Type="http://schemas.openxmlformats.org/officeDocument/2006/relationships/hyperlink" Target="http://tools.morningstar.co.uk/uk/stockreport/default.aspx?Site=uk&amp;id=0P0001707X&amp;LanguageId=en-GB&amp;SecurityToken=0P0001707X]3]0]E0WWE$$ALL" TargetMode="External" /><Relationship Id="rId203" Type="http://schemas.openxmlformats.org/officeDocument/2006/relationships/hyperlink" Target="http://tools.morningstar.co.uk/uk/stockreport/default.aspx?Site=uk&amp;id=0P00007OUP&amp;LanguageId=en-GB&amp;SecurityToken=0P00007OUP]3]0]E0WWE$$ALL" TargetMode="External" /><Relationship Id="rId204" Type="http://schemas.openxmlformats.org/officeDocument/2006/relationships/hyperlink" Target="http://tools.morningstar.co.uk/uk/stockreport/default.aspx?Site=uk&amp;id=0P00007OUD&amp;LanguageId=en-GB&amp;SecurityToken=0P00007OUD]3]0]E0WWE$$ALL" TargetMode="External" /><Relationship Id="rId205" Type="http://schemas.openxmlformats.org/officeDocument/2006/relationships/hyperlink" Target="http://tools.morningstar.co.uk/uk/stockreport/default.aspx?Site=uk&amp;id=0P00007OVW&amp;LanguageId=en-GB&amp;SecurityToken=0P00007OVW]3]0]E0WWE$$ALL" TargetMode="External" /><Relationship Id="rId206" Type="http://schemas.openxmlformats.org/officeDocument/2006/relationships/hyperlink" Target="http://tools.morningstar.co.uk/uk/stockreport/default.aspx?Site=uk&amp;id=0P0000O9GA&amp;LanguageId=en-GB&amp;SecurityToken=0P0000O9GA]3]0]E0WWE$$ALL" TargetMode="External" /><Relationship Id="rId207" Type="http://schemas.openxmlformats.org/officeDocument/2006/relationships/hyperlink" Target="http://tools.morningstar.co.uk/uk/stockreport/default.aspx?Site=uk&amp;id=0P00007OU3&amp;LanguageId=en-GB&amp;SecurityToken=0P00007OU3]3]0]E0WWE$$ALL" TargetMode="External" /><Relationship Id="rId208" Type="http://schemas.openxmlformats.org/officeDocument/2006/relationships/hyperlink" Target="http://tools.morningstar.co.uk/uk/stockreport/default.aspx?Site=uk&amp;id=0P000091Q7&amp;LanguageId=en-GB&amp;SecurityToken=0P000091Q7]3]0]E0WWE$$ALL" TargetMode="External" /><Relationship Id="rId209" Type="http://schemas.openxmlformats.org/officeDocument/2006/relationships/hyperlink" Target="http://tools.morningstar.co.uk/uk/stockreport/default.aspx?Site=uk&amp;id=0P000080E7&amp;LanguageId=en-GB&amp;SecurityToken=0P000080E7]3]0]E0WWE$$ALL" TargetMode="External" /><Relationship Id="rId210" Type="http://schemas.openxmlformats.org/officeDocument/2006/relationships/hyperlink" Target="http://tools.morningstar.co.uk/uk/stockreport/default.aspx?Site=uk&amp;id=0P00007OW0&amp;LanguageId=en-GB&amp;SecurityToken=0P00007OW0]3]0]E0WWE$$ALL" TargetMode="External" /><Relationship Id="rId211" Type="http://schemas.openxmlformats.org/officeDocument/2006/relationships/hyperlink" Target="http://tools.morningstar.co.uk/uk/stockreport/default.aspx?Site=uk&amp;id=0P00007WPV&amp;LanguageId=en-GB&amp;SecurityToken=0P00007WPV]3]0]E0WWE$$ALL" TargetMode="External" /><Relationship Id="rId212" Type="http://schemas.openxmlformats.org/officeDocument/2006/relationships/hyperlink" Target="http://tools.morningstar.co.uk/uk/stockreport/default.aspx?Site=uk&amp;id=0P00007OVZ&amp;LanguageId=en-GB&amp;SecurityToken=0P00007OVZ]3]0]E0WWE$$ALL" TargetMode="External" /><Relationship Id="rId213" Type="http://schemas.openxmlformats.org/officeDocument/2006/relationships/hyperlink" Target="http://tools.morningstar.co.uk/uk/stockreport/default.aspx?Site=uk&amp;id=0P00007OV1&amp;LanguageId=en-GB&amp;SecurityToken=0P00007OV1]3]0]E0WWE$$ALL" TargetMode="External" /><Relationship Id="rId214" Type="http://schemas.openxmlformats.org/officeDocument/2006/relationships/hyperlink" Target="http://tools.morningstar.co.uk/uk/cefreport/default.aspx?Site=uk&amp;id=?&amp;LanguageId=en-GB&amp;SecurityToken=?]2]0]FCGBR$$ALL" TargetMode="External" /><Relationship Id="rId215" Type="http://schemas.openxmlformats.org/officeDocument/2006/relationships/hyperlink" Target="http://tools.morningstar.co.uk/uk/stockreport/default.aspx?Site=uk&amp;id=0P00013NYO&amp;LanguageId=en-GB&amp;SecurityToken=0P00013NYO]3]0]E0WWE$$ALL" TargetMode="External" /><Relationship Id="rId216" Type="http://schemas.openxmlformats.org/officeDocument/2006/relationships/hyperlink" Target="http://tools.morningstar.co.uk/uk/stockreport/default.aspx?Site=uk&amp;id=0P00007OWK&amp;LanguageId=en-GB&amp;SecurityToken=0P00007OWK]3]0]E0WWE$$ALL" TargetMode="External" /><Relationship Id="rId217" Type="http://schemas.openxmlformats.org/officeDocument/2006/relationships/hyperlink" Target="http://tools.morningstar.co.uk/uk/stockreport/default.aspx?Site=uk&amp;id=0P0000YM0U&amp;LanguageId=en-GB&amp;SecurityToken=0P0000YM0U]3]0]E0WWE$$ALL" TargetMode="External" /><Relationship Id="rId218" Type="http://schemas.openxmlformats.org/officeDocument/2006/relationships/hyperlink" Target="http://tools.morningstar.co.uk/uk/stockreport/default.aspx?Site=uk&amp;id=0P00008Y9G&amp;LanguageId=en-GB&amp;SecurityToken=0P00008Y9G]3]0]E0WWE$$ALL" TargetMode="External" /><Relationship Id="rId219" Type="http://schemas.openxmlformats.org/officeDocument/2006/relationships/hyperlink" Target="http://tools.morningstar.co.uk/uk/stockreport/default.aspx?Site=uk&amp;id=0P00007OV2&amp;LanguageId=en-GB&amp;SecurityToken=0P00007OV2]3]0]E0WWE$$ALL" TargetMode="External" /><Relationship Id="rId220" Type="http://schemas.openxmlformats.org/officeDocument/2006/relationships/hyperlink" Target="http://tools.morningstar.co.uk/uk/stockreport/default.aspx?Site=uk&amp;id=0P00007OUT&amp;LanguageId=en-GB&amp;SecurityToken=0P00007OUT]3]0]E0WWE$$ALL" TargetMode="External" /><Relationship Id="rId221" Type="http://schemas.openxmlformats.org/officeDocument/2006/relationships/hyperlink" Target="http://tools.morningstar.co.uk/uk/cefreport/default.aspx?Site=uk&amp;id=?&amp;LanguageId=en-GB&amp;SecurityToken=?]2]0]FCGBR$$ALL" TargetMode="External" /><Relationship Id="rId222" Type="http://schemas.openxmlformats.org/officeDocument/2006/relationships/hyperlink" Target="http://tools.morningstar.co.uk/uk/stockreport/default.aspx?Site=uk&amp;id=0P00013MK5&amp;LanguageId=en-GB&amp;SecurityToken=0P00013MK5]3]0]E0WWE$$ALL" TargetMode="External" /><Relationship Id="rId223" Type="http://schemas.openxmlformats.org/officeDocument/2006/relationships/hyperlink" Target="http://tools.morningstar.co.uk/uk/stockreport/default.aspx?Site=uk&amp;id=0P000090MY&amp;LanguageId=en-GB&amp;SecurityToken=0P000090MY]3]0]E0WWE$$ALL" TargetMode="External" /><Relationship Id="rId224" Type="http://schemas.openxmlformats.org/officeDocument/2006/relationships/hyperlink" Target="http://tools.morningstar.co.uk/uk/stockreport/default.aspx?Site=uk&amp;id=0P00007OXB&amp;LanguageId=en-GB&amp;SecurityToken=0P00007OXB]3]0]E0WWE$$ALL" TargetMode="External" /><Relationship Id="rId225" Type="http://schemas.openxmlformats.org/officeDocument/2006/relationships/hyperlink" Target="http://tools.morningstar.co.uk/uk/stockreport/default.aspx?Site=uk&amp;id=0P00007OWV&amp;LanguageId=en-GB&amp;SecurityToken=0P00007OWV]3]0]E0WWE$$ALL" TargetMode="External" /><Relationship Id="rId226" Type="http://schemas.openxmlformats.org/officeDocument/2006/relationships/hyperlink" Target="http://tools.morningstar.co.uk/uk/stockreport/default.aspx?Site=uk&amp;id=0P00007OUL&amp;LanguageId=en-GB&amp;SecurityToken=0P00007OUL]3]0]E0WWE$$ALL" TargetMode="External" /><Relationship Id="rId227" Type="http://schemas.openxmlformats.org/officeDocument/2006/relationships/hyperlink" Target="http://tools.morningstar.co.uk/uk/stockreport/default.aspx?Site=uk&amp;id=0P000080E6&amp;LanguageId=en-GB&amp;SecurityToken=0P000080E6]3]0]E0WWE$$ALL" TargetMode="External" /><Relationship Id="rId228" Type="http://schemas.openxmlformats.org/officeDocument/2006/relationships/hyperlink" Target="http://tools.morningstar.co.uk/uk/stockreport/default.aspx?Site=uk&amp;id=0P00007OWC&amp;LanguageId=en-GB&amp;SecurityToken=0P00007OWC]3]0]E0WWE$$ALL" TargetMode="External" /><Relationship Id="rId229" Type="http://schemas.openxmlformats.org/officeDocument/2006/relationships/hyperlink" Target="http://tools.morningstar.co.uk/uk/stockreport/default.aspx?Site=uk&amp;id=0P00007P3U&amp;LanguageId=en-GB&amp;SecurityToken=0P00007P3U]3]0]E0WWE$$ALL" TargetMode="External" /><Relationship Id="rId230" Type="http://schemas.openxmlformats.org/officeDocument/2006/relationships/hyperlink" Target="http://tools.morningstar.co.uk/uk/stockreport/default.aspx?Site=uk&amp;id=0P000090TU&amp;LanguageId=en-GB&amp;SecurityToken=0P000090TU]3]0]E0WWE$$ALL" TargetMode="External" /><Relationship Id="rId231" Type="http://schemas.openxmlformats.org/officeDocument/2006/relationships/hyperlink" Target="http://tools.morningstar.co.uk/uk/stockreport/default.aspx?Site=uk&amp;id=0P00018IKJ&amp;LanguageId=en-GB&amp;SecurityToken=0P00018IKJ]3]0]E0WWE$$ALL" TargetMode="External" /><Relationship Id="rId232" Type="http://schemas.openxmlformats.org/officeDocument/2006/relationships/hyperlink" Target="http://tools.morningstar.co.uk/uk/stockreport/default.aspx?Site=uk&amp;id=0P00007O54&amp;LanguageId=en-GB&amp;SecurityToken=0P00007O54]3]0]E0WWE$$ALL" TargetMode="External" /><Relationship Id="rId233" Type="http://schemas.openxmlformats.org/officeDocument/2006/relationships/hyperlink" Target="http://tools.morningstar.co.uk/uk/stockreport/default.aspx?Site=uk&amp;id=0P00007OYG&amp;LanguageId=en-GB&amp;SecurityToken=0P00007OYG]3]0]E0WWE$$ALL" TargetMode="External" /><Relationship Id="rId234" Type="http://schemas.openxmlformats.org/officeDocument/2006/relationships/hyperlink" Target="http://tools.morningstar.co.uk/uk/stockreport/default.aspx?Site=uk&amp;id=0P0001BV3X&amp;LanguageId=en-GB&amp;SecurityToken=0P0001BV3X]3]0]E0WWE$$ALL" TargetMode="External" /><Relationship Id="rId235" Type="http://schemas.openxmlformats.org/officeDocument/2006/relationships/hyperlink" Target="http://tools.morningstar.co.uk/uk/stockreport/default.aspx?Site=uk&amp;id=0P00007P0G&amp;LanguageId=en-GB&amp;SecurityToken=0P00007P0G]3]0]E0WWE$$ALL" TargetMode="External" /><Relationship Id="rId236" Type="http://schemas.openxmlformats.org/officeDocument/2006/relationships/hyperlink" Target="http://tools.morningstar.co.uk/uk/stockreport/default.aspx?Site=uk&amp;id=0P00007P05&amp;LanguageId=en-GB&amp;SecurityToken=0P00007P05]3]0]E0WWE$$ALL" TargetMode="External" /><Relationship Id="rId237" Type="http://schemas.openxmlformats.org/officeDocument/2006/relationships/hyperlink" Target="http://tools.morningstar.co.uk/uk/stockreport/default.aspx?Site=uk&amp;id=0P0001HV6O&amp;LanguageId=en-GB&amp;SecurityToken=0P0001HV6O]3]0]E0WWE$$ALL" TargetMode="External" /><Relationship Id="rId238" Type="http://schemas.openxmlformats.org/officeDocument/2006/relationships/hyperlink" Target="http://tools.morningstar.co.uk/uk/stockreport/default.aspx?Site=uk&amp;id=0P00007OYV&amp;LanguageId=en-GB&amp;SecurityToken=0P00007OYV]3]0]E0WWE$$ALL" TargetMode="External" /><Relationship Id="rId239" Type="http://schemas.openxmlformats.org/officeDocument/2006/relationships/hyperlink" Target="http://tools.morningstar.co.uk/uk/stockreport/default.aspx?Site=uk&amp;id=0P000153H4&amp;LanguageId=en-GB&amp;SecurityToken=0P000153H4]3]0]E0WWE$$ALL" TargetMode="External" /><Relationship Id="rId240" Type="http://schemas.openxmlformats.org/officeDocument/2006/relationships/hyperlink" Target="http://tools.morningstar.co.uk/uk/stockreport/default.aspx?Site=uk&amp;id=0P00007OYA&amp;LanguageId=en-GB&amp;SecurityToken=0P00007OYA]3]0]E0WWE$$ALL" TargetMode="External" /><Relationship Id="rId241" Type="http://schemas.openxmlformats.org/officeDocument/2006/relationships/hyperlink" Target="http://tools.morningstar.co.uk/uk/stockreport/default.aspx?Site=uk&amp;id=0P00007P0W&amp;LanguageId=en-GB&amp;SecurityToken=0P00007P0W]3]0]E0WWE$$ALL" TargetMode="External" /><Relationship Id="rId242" Type="http://schemas.openxmlformats.org/officeDocument/2006/relationships/hyperlink" Target="http://tools.morningstar.co.uk/uk/stockreport/default.aspx?Site=uk&amp;id=0P00007P0Z&amp;LanguageId=en-GB&amp;SecurityToken=0P00007P0Z]3]0]E0WWE$$ALL" TargetMode="External" /><Relationship Id="rId243" Type="http://schemas.openxmlformats.org/officeDocument/2006/relationships/hyperlink" Target="http://tools.morningstar.co.uk/uk/stockreport/default.aspx?Site=uk&amp;id=0P00007P13&amp;LanguageId=en-GB&amp;SecurityToken=0P00007P13]3]0]E0WWE$$ALL" TargetMode="External" /><Relationship Id="rId244" Type="http://schemas.openxmlformats.org/officeDocument/2006/relationships/hyperlink" Target="http://tools.morningstar.co.uk/uk/stockreport/default.aspx?Site=uk&amp;id=0P00007OS8&amp;LanguageId=en-GB&amp;SecurityToken=0P00007OS8]3]0]E0WWE$$ALL" TargetMode="External" /><Relationship Id="rId245" Type="http://schemas.openxmlformats.org/officeDocument/2006/relationships/hyperlink" Target="http://tools.morningstar.co.uk/uk/stockreport/default.aspx?Site=uk&amp;id=0P00007P1R&amp;LanguageId=en-GB&amp;SecurityToken=0P00007P1R]3]0]E0WWE$$ALL" TargetMode="External" /><Relationship Id="rId246" Type="http://schemas.openxmlformats.org/officeDocument/2006/relationships/hyperlink" Target="http://tools.morningstar.co.uk/uk/stockreport/default.aspx?Site=uk&amp;id=0P00007OZ2&amp;LanguageId=en-GB&amp;SecurityToken=0P00007OZ2]3]0]E0WWE$$ALL" TargetMode="External" /><Relationship Id="rId247" Type="http://schemas.openxmlformats.org/officeDocument/2006/relationships/hyperlink" Target="http://tools.morningstar.co.uk/uk/stockreport/default.aspx?Site=uk&amp;id=0P00017BZR&amp;LanguageId=en-GB&amp;SecurityToken=0P00017BZR]3]0]E0WWE$$ALL" TargetMode="External" /><Relationship Id="rId248" Type="http://schemas.openxmlformats.org/officeDocument/2006/relationships/hyperlink" Target="http://tools.morningstar.co.uk/uk/stockreport/default.aspx?Site=uk&amp;id=0P00007WPO&amp;LanguageId=en-GB&amp;SecurityToken=0P00007WPO]3]0]E0WWE$$ALL" TargetMode="External" /><Relationship Id="rId249" Type="http://schemas.openxmlformats.org/officeDocument/2006/relationships/hyperlink" Target="http://tools.morningstar.co.uk/uk/stockreport/default.aspx?Site=uk&amp;id=0P00007O5O&amp;LanguageId=en-GB&amp;SecurityToken=0P00007O5O]3]0]E0WWE$$ALL" TargetMode="External" /><Relationship Id="rId250" Type="http://schemas.openxmlformats.org/officeDocument/2006/relationships/hyperlink" Target="http://tools.morningstar.co.uk/uk/stockreport/default.aspx?Site=uk&amp;id=0P00007O1B&amp;LanguageId=en-GB&amp;SecurityToken=0P00007O1B]3]0]E0WWE$$ALL" TargetMode="External" /><Relationship Id="rId251" Type="http://schemas.openxmlformats.org/officeDocument/2006/relationships/hyperlink" Target="http://tools.morningstar.co.uk/uk/stockreport/default.aspx?Site=uk&amp;id=0P00007P2D&amp;LanguageId=en-GB&amp;SecurityToken=0P00007P2D]3]0]E0WWE$$ALL" TargetMode="External" /><Relationship Id="rId252" Type="http://schemas.openxmlformats.org/officeDocument/2006/relationships/hyperlink" Target="http://tools.morningstar.co.uk/uk/stockreport/default.aspx?Site=uk&amp;id=0P00007P2Z&amp;LanguageId=en-GB&amp;SecurityToken=0P00007P2Z]3]0]E0WWE$$ALL" TargetMode="External" /><Relationship Id="rId253" Type="http://schemas.openxmlformats.org/officeDocument/2006/relationships/hyperlink" Target="http://tools.morningstar.co.uk/uk/stockreport/default.aspx?Site=uk&amp;id=0P00015F3V&amp;LanguageId=en-GB&amp;SecurityToken=0P00015F3V]3]0]E0WWE$$ALL" TargetMode="External" /><Relationship Id="rId254" Type="http://schemas.openxmlformats.org/officeDocument/2006/relationships/hyperlink" Target="http://tools.morningstar.co.uk/uk/stockreport/default.aspx?Site=uk&amp;id=0P00007P33&amp;LanguageId=en-GB&amp;SecurityToken=0P00007P33]3]0]E0WWE$$ALL" TargetMode="External" /><Relationship Id="rId255" Type="http://schemas.openxmlformats.org/officeDocument/2006/relationships/hyperlink" Target="http://tools.morningstar.co.uk/uk/stockreport/default.aspx?Site=uk&amp;id=0P0001HOXP&amp;LanguageId=en-GB&amp;SecurityToken=0P0001HOXP]3]0]E0WWE$$ALL" TargetMode="External" /><Relationship Id="rId256" Type="http://schemas.openxmlformats.org/officeDocument/2006/relationships/hyperlink" Target="http://tools.morningstar.co.uk/uk/stockreport/default.aspx?Site=uk&amp;id=0P0000IL11&amp;LanguageId=en-GB&amp;SecurityToken=0P0000IL11]3]0]E0WWE$$ALL" TargetMode="External" /><Relationship Id="rId257" Type="http://schemas.openxmlformats.org/officeDocument/2006/relationships/hyperlink" Target="http://tools.morningstar.co.uk/uk/stockreport/default.aspx?Site=uk&amp;id=0P0001NIV0&amp;LanguageId=en-GB&amp;SecurityToken=0P0001NIV0]3]0]E0WWE$$ALL" TargetMode="External" /><Relationship Id="rId258" Type="http://schemas.openxmlformats.org/officeDocument/2006/relationships/hyperlink" Target="http://tools.morningstar.co.uk/uk/stockreport/default.aspx?Site=uk&amp;id=0P000080E9&amp;LanguageId=en-GB&amp;SecurityToken=0P000080E9]3]0]E0WWE$$ALL"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D7"/>
  <sheetViews>
    <sheetView tabSelected="1" zoomScalePageLayoutView="0" workbookViewId="0" topLeftCell="A1">
      <selection activeCell="A1" sqref="A1:D1"/>
    </sheetView>
  </sheetViews>
  <sheetFormatPr defaultColWidth="9.140625" defaultRowHeight="15"/>
  <cols>
    <col min="1" max="1" width="16.140625" style="0" customWidth="1"/>
    <col min="2" max="2" width="11.421875" style="0" customWidth="1"/>
    <col min="3" max="3" width="57.140625" style="0" customWidth="1"/>
    <col min="4" max="4" width="6.7109375" style="0" customWidth="1"/>
  </cols>
  <sheetData>
    <row r="1" spans="1:4" ht="184.5" customHeight="1">
      <c r="A1" s="29" t="s">
        <v>0</v>
      </c>
      <c r="B1" s="29"/>
      <c r="C1" s="29"/>
      <c r="D1" s="29"/>
    </row>
    <row r="2" spans="1:4" ht="17.25" customHeight="1">
      <c r="A2" s="1"/>
      <c r="B2" s="1"/>
      <c r="C2" s="1"/>
      <c r="D2" s="1"/>
    </row>
    <row r="3" ht="27.75" customHeight="1">
      <c r="C3" s="2" t="s">
        <v>2904</v>
      </c>
    </row>
    <row r="5" spans="1:3" ht="14.25">
      <c r="A5" s="28" t="s">
        <v>566</v>
      </c>
      <c r="B5" s="28"/>
      <c r="C5" s="28"/>
    </row>
    <row r="7" spans="1:3" ht="63" customHeight="1">
      <c r="A7" s="29" t="s">
        <v>1908</v>
      </c>
      <c r="B7" s="30"/>
      <c r="C7" s="30"/>
    </row>
    <row r="9" ht="17.25" customHeight="1"/>
    <row r="10" ht="13.5" customHeight="1"/>
  </sheetData>
  <sheetProtection/>
  <mergeCells count="3">
    <mergeCell ref="A5:C5"/>
    <mergeCell ref="A7:C7"/>
    <mergeCell ref="A1:D1"/>
  </mergeCells>
  <hyperlinks>
    <hyperlink ref="A5" r:id="rId1" display="Click here for User Guide"/>
    <hyperlink ref="A5:C5" r:id="rId2" display="Click here for User Guide"/>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codeName="Sheet2"/>
  <dimension ref="A1:AZ351"/>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140625" defaultRowHeight="15"/>
  <cols>
    <col min="1" max="1" width="48.421875" style="27" bestFit="1" customWidth="1"/>
    <col min="2" max="2" width="16.140625" style="27" bestFit="1" customWidth="1"/>
    <col min="3" max="3" width="7.421875" style="27" bestFit="1" customWidth="1"/>
    <col min="4" max="4" width="8.57421875" style="13" bestFit="1" customWidth="1"/>
    <col min="5" max="5" width="8.28125" style="3" bestFit="1" customWidth="1"/>
    <col min="6" max="6" width="11.00390625" style="3" bestFit="1" customWidth="1"/>
    <col min="7" max="7" width="9.7109375" style="4" bestFit="1" customWidth="1"/>
    <col min="8" max="8" width="9.421875" style="4" bestFit="1" customWidth="1"/>
    <col min="9" max="9" width="8.28125" style="3" bestFit="1" customWidth="1"/>
    <col min="10" max="10" width="10.421875" style="4" bestFit="1" customWidth="1"/>
    <col min="11" max="11" width="13.57421875" style="5" bestFit="1" customWidth="1"/>
    <col min="12" max="12" width="10.140625" style="3" bestFit="1" customWidth="1"/>
    <col min="13" max="13" width="8.28125" style="3" bestFit="1" customWidth="1"/>
    <col min="14" max="14" width="10.140625" style="27" bestFit="1" customWidth="1"/>
    <col min="15" max="15" width="10.421875" style="6" bestFit="1" customWidth="1"/>
    <col min="16" max="16" width="8.57421875" style="27" bestFit="1" customWidth="1"/>
    <col min="17" max="17" width="37.8515625" style="27" bestFit="1" customWidth="1"/>
    <col min="18" max="18" width="18.7109375" style="27" bestFit="1" customWidth="1"/>
    <col min="19" max="19" width="7.00390625" style="27" bestFit="1" customWidth="1"/>
    <col min="20" max="21" width="12.140625" style="27" bestFit="1" customWidth="1"/>
    <col min="22" max="25" width="11.00390625" style="27" bestFit="1" customWidth="1"/>
    <col min="26" max="26" width="10.7109375" style="27" bestFit="1" customWidth="1"/>
    <col min="27" max="28" width="11.7109375" style="27" bestFit="1" customWidth="1"/>
    <col min="29" max="29" width="11.140625" style="6" bestFit="1" customWidth="1"/>
    <col min="30" max="30" width="16.57421875" style="6" bestFit="1" customWidth="1"/>
    <col min="31" max="31" width="10.7109375" style="6" bestFit="1" customWidth="1"/>
    <col min="32" max="32" width="14.57421875" style="6" bestFit="1" customWidth="1"/>
    <col min="33" max="33" width="15.57421875" style="6" bestFit="1" customWidth="1"/>
    <col min="34" max="34" width="10.7109375" style="4" bestFit="1" customWidth="1"/>
    <col min="35" max="35" width="9.00390625" style="4" bestFit="1" customWidth="1"/>
    <col min="36" max="52" width="9.00390625" style="27" hidden="1" customWidth="1"/>
    <col min="53" max="16384" width="8.8515625" style="27" customWidth="1"/>
  </cols>
  <sheetData>
    <row r="1" spans="1:52" s="7" customFormat="1" ht="31.5" customHeight="1">
      <c r="A1" s="7" t="s">
        <v>7</v>
      </c>
      <c r="B1" s="7" t="s">
        <v>8</v>
      </c>
      <c r="C1" s="7" t="s">
        <v>9</v>
      </c>
      <c r="D1" s="14" t="s">
        <v>10</v>
      </c>
      <c r="E1" s="8" t="s">
        <v>11</v>
      </c>
      <c r="F1" s="8" t="s">
        <v>2756</v>
      </c>
      <c r="G1" s="9" t="s">
        <v>12</v>
      </c>
      <c r="H1" s="9" t="s">
        <v>13</v>
      </c>
      <c r="I1" s="8" t="s">
        <v>14</v>
      </c>
      <c r="J1" s="9" t="s">
        <v>15</v>
      </c>
      <c r="K1" s="10" t="s">
        <v>16</v>
      </c>
      <c r="L1" s="8" t="s">
        <v>17</v>
      </c>
      <c r="M1" s="8" t="s">
        <v>18</v>
      </c>
      <c r="N1" s="7" t="s">
        <v>19</v>
      </c>
      <c r="O1" s="11" t="s">
        <v>20</v>
      </c>
      <c r="P1" s="7" t="s">
        <v>21</v>
      </c>
      <c r="Q1" s="7" t="s">
        <v>22</v>
      </c>
      <c r="R1" s="7" t="s">
        <v>23</v>
      </c>
      <c r="S1" s="7" t="s">
        <v>24</v>
      </c>
      <c r="T1" s="7" t="s">
        <v>2484</v>
      </c>
      <c r="U1" s="7" t="s">
        <v>2757</v>
      </c>
      <c r="V1" s="7" t="s">
        <v>1690</v>
      </c>
      <c r="W1" s="7" t="s">
        <v>1886</v>
      </c>
      <c r="X1" s="7" t="s">
        <v>2274</v>
      </c>
      <c r="Y1" s="7" t="s">
        <v>2485</v>
      </c>
      <c r="Z1" s="7" t="s">
        <v>2758</v>
      </c>
      <c r="AA1" s="7" t="s">
        <v>2486</v>
      </c>
      <c r="AB1" s="7" t="s">
        <v>2759</v>
      </c>
      <c r="AC1" s="11" t="s">
        <v>25</v>
      </c>
      <c r="AD1" s="11" t="s">
        <v>26</v>
      </c>
      <c r="AE1" s="11" t="s">
        <v>27</v>
      </c>
      <c r="AF1" s="11" t="s">
        <v>28</v>
      </c>
      <c r="AG1" s="11" t="s">
        <v>29</v>
      </c>
      <c r="AH1" s="9" t="s">
        <v>1608</v>
      </c>
      <c r="AI1" s="9" t="s">
        <v>1609</v>
      </c>
      <c r="AJ1" s="7" t="s">
        <v>565</v>
      </c>
      <c r="AK1" s="7" t="s">
        <v>565</v>
      </c>
      <c r="AL1" s="7" t="s">
        <v>565</v>
      </c>
      <c r="AM1" s="7" t="s">
        <v>565</v>
      </c>
      <c r="AN1" s="7" t="s">
        <v>565</v>
      </c>
      <c r="AO1" s="7" t="s">
        <v>565</v>
      </c>
      <c r="AP1" s="7" t="s">
        <v>565</v>
      </c>
      <c r="AQ1" s="7" t="s">
        <v>565</v>
      </c>
      <c r="AR1" s="7" t="s">
        <v>565</v>
      </c>
      <c r="AS1" s="7" t="s">
        <v>565</v>
      </c>
      <c r="AT1" s="7" t="s">
        <v>565</v>
      </c>
      <c r="AU1" s="7" t="s">
        <v>565</v>
      </c>
      <c r="AV1" s="7" t="s">
        <v>565</v>
      </c>
      <c r="AW1" s="7" t="s">
        <v>565</v>
      </c>
      <c r="AX1" s="7" t="s">
        <v>565</v>
      </c>
      <c r="AY1" s="7" t="s">
        <v>565</v>
      </c>
      <c r="AZ1" s="7" t="s">
        <v>565</v>
      </c>
    </row>
    <row r="2" spans="1:35" ht="14.25">
      <c r="A2" s="12" t="s">
        <v>1982</v>
      </c>
      <c r="B2" s="27" t="s">
        <v>1581</v>
      </c>
      <c r="C2" s="27" t="s">
        <v>30</v>
      </c>
      <c r="D2" s="13">
        <v>317.5</v>
      </c>
      <c r="E2" s="3">
        <f>IF(AND(S2&lt;&gt;0,D2&gt;0),D2/S2,"")</f>
      </c>
      <c r="F2" s="3">
        <f>IF(AND(U2&lt;&gt;0,D2&gt;0),D2/U2,"")</f>
        <v>7.9375</v>
      </c>
      <c r="G2" s="4">
        <f>IF(AND(D2&lt;&gt;0,Y2&gt;0),Y2/D2,"")</f>
        <v>0.032913385826771654</v>
      </c>
      <c r="H2" s="4">
        <f>IF(AND(D2&lt;&gt;0,AB2&gt;0),AB2/D2,"")</f>
        <v>0.03779527559055118</v>
      </c>
      <c r="I2" s="3">
        <f>IF(AC2=AD2,0,O2/(AC2-AD2))</f>
        <v>0</v>
      </c>
      <c r="J2" s="4">
        <v>0.099</v>
      </c>
      <c r="K2" s="5">
        <f>IF(AND(S2&gt;0,U2&gt;0),U2/S2-1,"")</f>
      </c>
      <c r="L2" s="3">
        <f>IF(AND(AB2&lt;&gt;0,U2&gt;0),U2/AB2,"")</f>
        <v>3.3333333333333335</v>
      </c>
      <c r="M2" s="3">
        <f>IF(AND(AF2&lt;&gt;0,O2&gt;0),O2/AF2,"")</f>
      </c>
      <c r="N2" s="27" t="s">
        <v>1009</v>
      </c>
      <c r="O2" s="6">
        <f>D2*AG2/100</f>
        <v>2830.2902499999996</v>
      </c>
      <c r="P2" s="27" t="s">
        <v>831</v>
      </c>
      <c r="Q2" s="27" t="s">
        <v>1938</v>
      </c>
      <c r="T2" s="27">
        <v>36</v>
      </c>
      <c r="U2" s="27">
        <v>40</v>
      </c>
      <c r="V2" s="27">
        <v>8.65</v>
      </c>
      <c r="W2" s="27">
        <v>9.2</v>
      </c>
      <c r="X2" s="27">
        <v>9.8</v>
      </c>
      <c r="Y2" s="27">
        <v>10.45</v>
      </c>
      <c r="Z2" s="27">
        <v>0</v>
      </c>
      <c r="AA2" s="27">
        <v>11</v>
      </c>
      <c r="AB2" s="27">
        <v>12</v>
      </c>
      <c r="AG2" s="6">
        <v>891.43</v>
      </c>
      <c r="AH2" s="4">
        <v>0.033</v>
      </c>
      <c r="AI2" s="4">
        <v>0.035</v>
      </c>
    </row>
    <row r="3" spans="1:34" ht="14.25">
      <c r="A3" s="12" t="s">
        <v>1832</v>
      </c>
      <c r="B3" s="27" t="s">
        <v>1820</v>
      </c>
      <c r="C3" s="27" t="s">
        <v>1821</v>
      </c>
      <c r="D3" s="13">
        <v>120.1</v>
      </c>
      <c r="E3" s="3">
        <f>IF(AND(S3&lt;&gt;0,D3&gt;0),D3/S3,"")</f>
        <v>706.470588235294</v>
      </c>
      <c r="F3" s="3">
        <f>IF(AND(U3&lt;&gt;0,D3&gt;0),D3/U3,"")</f>
      </c>
      <c r="G3" s="4">
        <f>IF(AND(D3&lt;&gt;0,Y3&gt;0),Y3/D3,"")</f>
        <v>0.019876186511240634</v>
      </c>
      <c r="H3" s="4">
        <f>IF(AND(D3&lt;&gt;0,AB3&gt;0),AB3/D3,"")</f>
      </c>
      <c r="I3" s="3">
        <f>IF(AC3=AD3,0,O3/(AC3-AD3))</f>
        <v>0.764617677452143</v>
      </c>
      <c r="J3" s="4">
        <v>0.5864</v>
      </c>
      <c r="K3" s="5">
        <f>IF(AND(S3&gt;0,U3&gt;0),U3/S3-1,"")</f>
      </c>
      <c r="L3" s="3">
        <f>IF(AND(AB3&lt;&gt;0,U3&gt;0),U3/AB3,"")</f>
      </c>
      <c r="M3" s="3">
        <f>IF(AND(AF3&lt;&gt;0,O3&gt;0),O3/AF3,"")</f>
        <v>0.9574752121340688</v>
      </c>
      <c r="N3" s="27" t="s">
        <v>33</v>
      </c>
      <c r="O3" s="6">
        <f>D3*AG3/100</f>
        <v>4513.53815</v>
      </c>
      <c r="P3" s="27" t="s">
        <v>832</v>
      </c>
      <c r="Q3" s="27" t="s">
        <v>1940</v>
      </c>
      <c r="R3" s="27" t="s">
        <v>2789</v>
      </c>
      <c r="S3" s="27">
        <v>0.17</v>
      </c>
      <c r="V3" s="27">
        <v>2.38713</v>
      </c>
      <c r="W3" s="27">
        <v>3.580695</v>
      </c>
      <c r="X3" s="27">
        <v>3.580695</v>
      </c>
      <c r="Y3" s="27">
        <v>2.38713</v>
      </c>
      <c r="Z3" s="27">
        <v>0</v>
      </c>
      <c r="AC3" s="6">
        <v>10364</v>
      </c>
      <c r="AD3" s="6">
        <v>4461</v>
      </c>
      <c r="AE3" s="6">
        <v>927</v>
      </c>
      <c r="AF3" s="6">
        <v>4714</v>
      </c>
      <c r="AG3" s="6">
        <v>3758.15</v>
      </c>
      <c r="AH3" s="4">
        <v>0.033</v>
      </c>
    </row>
    <row r="4" spans="1:35" ht="14.25">
      <c r="A4" s="12" t="s">
        <v>1983</v>
      </c>
      <c r="B4" s="27" t="s">
        <v>31</v>
      </c>
      <c r="C4" s="27" t="s">
        <v>32</v>
      </c>
      <c r="D4" s="13">
        <v>2445</v>
      </c>
      <c r="E4" s="3">
        <f>IF(AND(S4&lt;&gt;0,D4&gt;0),D4/S4,"")</f>
        <v>525.8064516129032</v>
      </c>
      <c r="F4" s="3">
        <f>IF(AND(U4&lt;&gt;0,D4&gt;0),D4/U4,"")</f>
        <v>5.062111801242236</v>
      </c>
      <c r="G4" s="4">
        <f>IF(AND(D4&lt;&gt;0,Y4&gt;0),Y4/D4,"")</f>
        <v>0.0787573881390593</v>
      </c>
      <c r="H4" s="4">
        <f>IF(AND(D4&lt;&gt;0,AB4&gt;0),AB4/D4,"")</f>
        <v>0.08425357873210634</v>
      </c>
      <c r="I4" s="3">
        <f>IF(AC4=AD4,0,O4/(AC4-AD4))</f>
        <v>0.516085476702953</v>
      </c>
      <c r="J4" s="4">
        <v>0.3357</v>
      </c>
      <c r="K4" s="5">
        <f>IF(AND(S4&gt;0,U4&gt;0),U4/S4-1,"")</f>
        <v>102.87096774193547</v>
      </c>
      <c r="L4" s="3">
        <f>IF(AND(AB4&lt;&gt;0,U4&gt;0),U4/AB4,"")</f>
        <v>2.3446601941747574</v>
      </c>
      <c r="M4" s="3">
        <f>IF(AND(AF4&lt;&gt;0,O4&gt;0),O4/AF4,"")</f>
        <v>0.9490370750042713</v>
      </c>
      <c r="N4" s="27" t="s">
        <v>33</v>
      </c>
      <c r="O4" s="6">
        <f>D4*AG4/100</f>
        <v>33328.284</v>
      </c>
      <c r="P4" s="27" t="s">
        <v>832</v>
      </c>
      <c r="Q4" s="27" t="s">
        <v>1941</v>
      </c>
      <c r="R4" s="27" t="s">
        <v>2790</v>
      </c>
      <c r="S4" s="27">
        <v>4.65</v>
      </c>
      <c r="T4" s="27">
        <v>512</v>
      </c>
      <c r="U4" s="27">
        <v>483</v>
      </c>
      <c r="V4" s="27">
        <v>89.915228</v>
      </c>
      <c r="W4" s="27">
        <v>59.678248</v>
      </c>
      <c r="X4" s="27">
        <v>193.357524</v>
      </c>
      <c r="Y4" s="27">
        <v>192.561814</v>
      </c>
      <c r="Z4" s="27">
        <v>0</v>
      </c>
      <c r="AA4" s="27">
        <v>218</v>
      </c>
      <c r="AB4" s="27">
        <v>206</v>
      </c>
      <c r="AC4" s="6">
        <v>67407</v>
      </c>
      <c r="AD4" s="6">
        <v>2828</v>
      </c>
      <c r="AE4" s="6">
        <v>8450</v>
      </c>
      <c r="AF4" s="6">
        <v>35118</v>
      </c>
      <c r="AG4" s="6">
        <v>1363.12</v>
      </c>
      <c r="AH4" s="4">
        <v>0.064</v>
      </c>
      <c r="AI4" s="4">
        <v>0.089</v>
      </c>
    </row>
    <row r="5" spans="1:35" ht="14.25">
      <c r="A5" s="12" t="s">
        <v>2379</v>
      </c>
      <c r="B5" s="27" t="s">
        <v>1672</v>
      </c>
      <c r="C5" s="27" t="s">
        <v>2380</v>
      </c>
      <c r="D5" s="13">
        <v>212.7</v>
      </c>
      <c r="E5" s="3">
        <f>IF(AND(S5&lt;&gt;0,D5&gt;0),D5/S5,"")</f>
        <v>3.7526464361326743</v>
      </c>
      <c r="F5" s="3">
        <f>IF(AND(U5&lt;&gt;0,D5&gt;0),D5/U5,"")</f>
        <v>17.724999999999998</v>
      </c>
      <c r="G5" s="4">
        <f>IF(AND(D5&lt;&gt;0,Y5&gt;0),Y5/D5,"")</f>
        <v>0.0686412787964269</v>
      </c>
      <c r="H5" s="4">
        <f>IF(AND(D5&lt;&gt;0,AB5&gt;0),AB5/D5,"")</f>
        <v>0.06582040432534086</v>
      </c>
      <c r="I5" s="3">
        <f>IF(AC5=AD5,0,O5/(AC5-AD5))</f>
        <v>0.43292807914877723</v>
      </c>
      <c r="J5" s="4">
        <v>0.1423</v>
      </c>
      <c r="K5" s="5">
        <f>IF(AND(S5&gt;0,U5&gt;0),U5/S5-1,"")</f>
        <v>-0.7882851093860268</v>
      </c>
      <c r="L5" s="3">
        <f>IF(AND(AB5&lt;&gt;0,U5&gt;0),U5/AB5,"")</f>
        <v>0.8571428571428571</v>
      </c>
      <c r="M5" s="3">
        <f>IF(AND(AF5&lt;&gt;0,O5&gt;0),O5/AF5,"")</f>
        <v>1.7268769322412507</v>
      </c>
      <c r="N5" s="27" t="s">
        <v>33</v>
      </c>
      <c r="O5" s="6">
        <f>D5*AG5/100</f>
        <v>4638.391439999999</v>
      </c>
      <c r="P5" s="27" t="s">
        <v>832</v>
      </c>
      <c r="Q5" s="27" t="s">
        <v>1938</v>
      </c>
      <c r="R5" s="27" t="s">
        <v>2818</v>
      </c>
      <c r="S5" s="27">
        <v>56.68</v>
      </c>
      <c r="T5" s="27">
        <v>11</v>
      </c>
      <c r="U5" s="27">
        <v>12</v>
      </c>
      <c r="V5" s="27">
        <v>21.6</v>
      </c>
      <c r="W5" s="27">
        <v>21.6</v>
      </c>
      <c r="X5" s="27">
        <v>14.6</v>
      </c>
      <c r="Y5" s="27">
        <v>14.6</v>
      </c>
      <c r="Z5" s="27">
        <v>0</v>
      </c>
      <c r="AA5" s="27">
        <v>14</v>
      </c>
      <c r="AB5" s="27">
        <v>14</v>
      </c>
      <c r="AC5" s="6">
        <v>11418</v>
      </c>
      <c r="AD5" s="6">
        <v>704</v>
      </c>
      <c r="AF5" s="6">
        <v>2686</v>
      </c>
      <c r="AG5" s="6">
        <v>2180.72</v>
      </c>
      <c r="AH5" s="4">
        <v>0.069</v>
      </c>
      <c r="AI5" s="4">
        <v>0.068</v>
      </c>
    </row>
    <row r="6" spans="1:35" ht="14.25">
      <c r="A6" s="12" t="s">
        <v>1984</v>
      </c>
      <c r="B6" s="27" t="s">
        <v>34</v>
      </c>
      <c r="C6" s="27" t="s">
        <v>35</v>
      </c>
      <c r="D6" s="13">
        <v>1956</v>
      </c>
      <c r="E6" s="3">
        <f>IF(AND(S6&lt;&gt;0,D6&gt;0),D6/S6,"")</f>
        <v>18.207204691426973</v>
      </c>
      <c r="F6" s="3">
        <f>IF(AND(U6&lt;&gt;0,D6&gt;0),D6/U6,"")</f>
        <v>13.306122448979592</v>
      </c>
      <c r="G6" s="4">
        <f>IF(AND(D6&lt;&gt;0,Y6&gt;0),Y6/D6,"")</f>
        <v>0.017535787321063392</v>
      </c>
      <c r="H6" s="4">
        <f>IF(AND(D6&lt;&gt;0,AB6&gt;0),AB6/D6,"")</f>
        <v>0.02607361963190184</v>
      </c>
      <c r="I6" s="3">
        <f>IF(AC6=AD6,0,O6/(AC6-AD6))</f>
        <v>0.8647492712347127</v>
      </c>
      <c r="J6" s="4">
        <v>0.2732</v>
      </c>
      <c r="K6" s="5">
        <f>IF(AND(S6&gt;0,U6&gt;0),U6/S6-1,"")</f>
        <v>0.36833286791399034</v>
      </c>
      <c r="L6" s="3">
        <f>IF(AND(AB6&lt;&gt;0,U6&gt;0),U6/AB6,"")</f>
        <v>2.8823529411764706</v>
      </c>
      <c r="M6" s="3">
        <f>IF(AND(AF6&lt;&gt;0,O6&gt;0),O6/AF6,"")</f>
        <v>0.9110469612284521</v>
      </c>
      <c r="N6" s="27" t="s">
        <v>33</v>
      </c>
      <c r="O6" s="6">
        <f>D6*AG6/100</f>
        <v>15485.065200000001</v>
      </c>
      <c r="P6" s="27" t="s">
        <v>832</v>
      </c>
      <c r="Q6" s="27" t="s">
        <v>36</v>
      </c>
      <c r="R6" s="27" t="s">
        <v>2874</v>
      </c>
      <c r="S6" s="27">
        <v>107.43</v>
      </c>
      <c r="T6" s="27">
        <v>129</v>
      </c>
      <c r="U6" s="27">
        <v>147</v>
      </c>
      <c r="V6" s="27">
        <v>45.35</v>
      </c>
      <c r="W6" s="27">
        <v>34.3</v>
      </c>
      <c r="X6" s="27">
        <v>6.2</v>
      </c>
      <c r="Y6" s="27">
        <v>34.3</v>
      </c>
      <c r="Z6" s="27">
        <v>0</v>
      </c>
      <c r="AA6" s="27">
        <v>46</v>
      </c>
      <c r="AB6" s="27">
        <v>51</v>
      </c>
      <c r="AC6" s="6">
        <v>19775</v>
      </c>
      <c r="AD6" s="6">
        <v>1868</v>
      </c>
      <c r="AE6" s="6">
        <v>2125</v>
      </c>
      <c r="AF6" s="6">
        <v>16997</v>
      </c>
      <c r="AG6" s="6">
        <v>791.67</v>
      </c>
      <c r="AH6" s="4">
        <v>0.022</v>
      </c>
      <c r="AI6" s="4">
        <v>0.023</v>
      </c>
    </row>
    <row r="7" spans="1:35" ht="14.25">
      <c r="A7" s="12" t="s">
        <v>1985</v>
      </c>
      <c r="B7" s="27" t="s">
        <v>37</v>
      </c>
      <c r="C7" s="27" t="s">
        <v>38</v>
      </c>
      <c r="D7" s="13">
        <v>2311</v>
      </c>
      <c r="E7" s="3">
        <f>IF(AND(S7&lt;&gt;0,D7&gt;0),D7/S7,"")</f>
        <v>18.68229587712207</v>
      </c>
      <c r="F7" s="3">
        <f>IF(AND(U7&lt;&gt;0,D7&gt;0),D7/U7,"")</f>
        <v>16.16083916083916</v>
      </c>
      <c r="G7" s="4">
        <f>IF(AND(D7&lt;&gt;0,Y7&gt;0),Y7/D7,"")</f>
        <v>0.07702293379489399</v>
      </c>
      <c r="H7" s="4">
        <f>IF(AND(D7&lt;&gt;0,AB7&gt;0),AB7/D7,"")</f>
        <v>0.05755084379056685</v>
      </c>
      <c r="I7" s="3">
        <f>IF(AC7=AD7,0,O7/(AC7-AD7))</f>
        <v>0.7878848742675642</v>
      </c>
      <c r="J7" s="4">
        <v>0.8187</v>
      </c>
      <c r="K7" s="5">
        <f>IF(AND(S7&gt;0,U7&gt;0),U7/S7-1,"")</f>
        <v>0.15602263540824568</v>
      </c>
      <c r="L7" s="3">
        <f>IF(AND(AB7&lt;&gt;0,U7&gt;0),U7/AB7,"")</f>
        <v>1.0751879699248121</v>
      </c>
      <c r="M7" s="3">
        <f>IF(AND(AF7&lt;&gt;0,O7&gt;0),O7/AF7,"")</f>
        <v>4.601262438893725</v>
      </c>
      <c r="N7" s="27" t="s">
        <v>33</v>
      </c>
      <c r="O7" s="6">
        <f>D7*AG7/100</f>
        <v>6871.0652</v>
      </c>
      <c r="P7" s="27" t="s">
        <v>832</v>
      </c>
      <c r="Q7" s="27" t="s">
        <v>1942</v>
      </c>
      <c r="R7" s="27" t="s">
        <v>2819</v>
      </c>
      <c r="S7" s="27">
        <v>123.7</v>
      </c>
      <c r="T7" s="27">
        <v>131</v>
      </c>
      <c r="U7" s="27">
        <v>143</v>
      </c>
      <c r="V7" s="27">
        <v>129</v>
      </c>
      <c r="W7" s="27">
        <v>147.5</v>
      </c>
      <c r="X7" s="27">
        <v>201</v>
      </c>
      <c r="Y7" s="27">
        <v>178</v>
      </c>
      <c r="Z7" s="27">
        <v>0</v>
      </c>
      <c r="AA7" s="27">
        <v>122</v>
      </c>
      <c r="AB7" s="27">
        <v>133</v>
      </c>
      <c r="AC7" s="6">
        <v>8938.5</v>
      </c>
      <c r="AD7" s="6">
        <v>217.6</v>
      </c>
      <c r="AE7" s="6">
        <v>2669.7</v>
      </c>
      <c r="AF7" s="6">
        <v>1493.3</v>
      </c>
      <c r="AG7" s="6">
        <v>297.32</v>
      </c>
      <c r="AH7" s="4">
        <v>0.035</v>
      </c>
      <c r="AI7" s="4">
        <v>0.053</v>
      </c>
    </row>
    <row r="8" spans="1:35" ht="14.25">
      <c r="A8" s="12" t="s">
        <v>1106</v>
      </c>
      <c r="B8" s="27" t="s">
        <v>953</v>
      </c>
      <c r="C8" s="27" t="s">
        <v>954</v>
      </c>
      <c r="D8" s="13">
        <v>50.9</v>
      </c>
      <c r="E8" s="3">
        <f>IF(AND(S8&lt;&gt;0,D8&gt;0),D8/S8,"")</f>
        <v>9.089285714285715</v>
      </c>
      <c r="F8" s="3">
        <f>IF(AND(U8&lt;&gt;0,D8&gt;0),D8/U8,"")</f>
        <v>16.966666666666665</v>
      </c>
      <c r="G8" s="4">
        <f>IF(AND(D8&lt;&gt;0,Y8&gt;0),Y8/D8,"")</f>
        <v>0.044400785854616896</v>
      </c>
      <c r="H8" s="4">
        <f>IF(AND(D8&lt;&gt;0,AB8&gt;0),AB8/D8,"")</f>
        <v>0.05893909626719057</v>
      </c>
      <c r="I8" s="3">
        <f>IF(AC8=AD8,0,O8/(AC8-AD8))</f>
        <v>0.4822589456817817</v>
      </c>
      <c r="J8" s="4">
        <v>0.3485</v>
      </c>
      <c r="K8" s="5">
        <f>IF(AND(S8&gt;0,U8&gt;0),U8/S8-1,"")</f>
        <v>-0.4642857142857143</v>
      </c>
      <c r="L8" s="3">
        <f>IF(AND(AB8&lt;&gt;0,U8&gt;0),U8/AB8,"")</f>
        <v>1</v>
      </c>
      <c r="M8" s="3">
        <f>IF(AND(AF8&lt;&gt;0,O8&gt;0),O8/AF8,"")</f>
        <v>10.992615339663987</v>
      </c>
      <c r="N8" s="27" t="s">
        <v>33</v>
      </c>
      <c r="O8" s="6">
        <f>D8*AG8/100</f>
        <v>1504.8890399999998</v>
      </c>
      <c r="P8" s="27" t="s">
        <v>831</v>
      </c>
      <c r="Q8" s="27" t="s">
        <v>1944</v>
      </c>
      <c r="R8" s="27" t="s">
        <v>2701</v>
      </c>
      <c r="S8" s="27">
        <v>5.6</v>
      </c>
      <c r="T8" s="27">
        <v>3</v>
      </c>
      <c r="U8" s="27">
        <v>3</v>
      </c>
      <c r="V8" s="27">
        <v>2.74</v>
      </c>
      <c r="W8" s="27">
        <v>2.8</v>
      </c>
      <c r="X8" s="27">
        <v>2.9</v>
      </c>
      <c r="Y8" s="27">
        <v>2.26</v>
      </c>
      <c r="Z8" s="27">
        <v>0</v>
      </c>
      <c r="AA8" s="27">
        <v>3</v>
      </c>
      <c r="AB8" s="27">
        <v>3</v>
      </c>
      <c r="AC8" s="6">
        <v>3120.5</v>
      </c>
      <c r="AE8" s="6">
        <v>243.4</v>
      </c>
      <c r="AF8" s="6">
        <v>136.9</v>
      </c>
      <c r="AG8" s="6">
        <v>2956.56</v>
      </c>
      <c r="AH8" s="4">
        <v>0.0579999999999999</v>
      </c>
      <c r="AI8" s="4">
        <v>0.061</v>
      </c>
    </row>
    <row r="9" spans="1:34" ht="14.25">
      <c r="A9" s="12" t="s">
        <v>1986</v>
      </c>
      <c r="B9" s="27" t="s">
        <v>2487</v>
      </c>
      <c r="C9" s="27" t="s">
        <v>1729</v>
      </c>
      <c r="D9" s="13">
        <v>188.2</v>
      </c>
      <c r="E9" s="3">
        <f>IF(AND(S9&lt;&gt;0,D9&gt;0),D9/S9,"")</f>
      </c>
      <c r="F9" s="3">
        <f>IF(AND(U9&lt;&gt;0,D9&gt;0),D9/U9,"")</f>
      </c>
      <c r="G9" s="4">
        <f>IF(AND(D9&lt;&gt;0,Y9&gt;0),Y9/D9,"")</f>
        <v>0.062167906482465465</v>
      </c>
      <c r="H9" s="4">
        <f>IF(AND(D9&lt;&gt;0,AB9&gt;0),AB9/D9,"")</f>
      </c>
      <c r="I9" s="3">
        <f>IF(AC9=AD9,0,O9/(AC9-AD9))</f>
        <v>0</v>
      </c>
      <c r="J9" s="4">
        <v>0.0532</v>
      </c>
      <c r="K9" s="5">
        <f>IF(AND(S9&gt;0,U9&gt;0),U9/S9-1,"")</f>
      </c>
      <c r="L9" s="3">
        <f>IF(AND(AB9&lt;&gt;0,U9&gt;0),U9/AB9,"")</f>
      </c>
      <c r="M9" s="3">
        <f>IF(AND(AF9&lt;&gt;0,O9&gt;0),O9/AF9,"")</f>
      </c>
      <c r="N9" s="27" t="s">
        <v>33</v>
      </c>
      <c r="O9" s="6">
        <f>D9*AG9/100</f>
        <v>0.22583999999999996</v>
      </c>
      <c r="P9" s="27" t="s">
        <v>831</v>
      </c>
      <c r="Q9" s="27" t="s">
        <v>1938</v>
      </c>
      <c r="V9" s="27">
        <v>13</v>
      </c>
      <c r="W9" s="27">
        <v>20.5</v>
      </c>
      <c r="X9" s="27">
        <v>16.5</v>
      </c>
      <c r="Y9" s="27">
        <v>11.7</v>
      </c>
      <c r="Z9" s="27">
        <v>0</v>
      </c>
      <c r="AG9" s="6">
        <v>0.12</v>
      </c>
      <c r="AH9" s="4">
        <v>0.018</v>
      </c>
    </row>
    <row r="10" spans="1:35" ht="14.25">
      <c r="A10" s="12" t="s">
        <v>1987</v>
      </c>
      <c r="B10" s="27" t="s">
        <v>41</v>
      </c>
      <c r="C10" s="27" t="s">
        <v>42</v>
      </c>
      <c r="D10" s="13">
        <v>4577</v>
      </c>
      <c r="E10" s="3">
        <f>IF(AND(S10&lt;&gt;0,D10&gt;0),D10/S10,"")</f>
        <v>1378.6144578313254</v>
      </c>
      <c r="F10" s="3">
        <f>IF(AND(U10&lt;&gt;0,D10&gt;0),D10/U10,"")</f>
        <v>8.87015503875969</v>
      </c>
      <c r="G10" s="4">
        <f>IF(AND(D10&lt;&gt;0,Y10&gt;0),Y10/D10,"")</f>
        <v>0.0021731210399825213</v>
      </c>
      <c r="H10" s="4">
        <f>IF(AND(D10&lt;&gt;0,AB10&gt;0),AB10/D10,"")</f>
        <v>0.02731046537032991</v>
      </c>
      <c r="I10" s="3">
        <f>IF(AC10=AD10,0,O10/(AC10-AD10))</f>
        <v>1.7457977354811907</v>
      </c>
      <c r="J10" s="4">
        <v>0.6454</v>
      </c>
      <c r="K10" s="5">
        <f>IF(AND(S10&gt;0,U10&gt;0),U10/S10-1,"")</f>
        <v>154.42168674698797</v>
      </c>
      <c r="L10" s="3">
        <f>IF(AND(AB10&lt;&gt;0,U10&gt;0),U10/AB10,"")</f>
        <v>4.128</v>
      </c>
      <c r="M10" s="3">
        <f>IF(AND(AF10&lt;&gt;0,O10&gt;0),O10/AF10,"")</f>
        <v>2.7439696444494683</v>
      </c>
      <c r="N10" s="27" t="s">
        <v>33</v>
      </c>
      <c r="O10" s="6">
        <f>D10*AG10/100</f>
        <v>21848.309500000003</v>
      </c>
      <c r="P10" s="27" t="s">
        <v>832</v>
      </c>
      <c r="Q10" s="27" t="s">
        <v>1943</v>
      </c>
      <c r="R10" s="27" t="s">
        <v>2820</v>
      </c>
      <c r="S10" s="27">
        <v>3.32</v>
      </c>
      <c r="T10" s="27">
        <v>459.999999999999</v>
      </c>
      <c r="U10" s="27">
        <v>516</v>
      </c>
      <c r="V10" s="27">
        <v>40</v>
      </c>
      <c r="W10" s="27">
        <v>40.65</v>
      </c>
      <c r="X10" s="27">
        <v>42.15</v>
      </c>
      <c r="Y10" s="27">
        <v>9.946375</v>
      </c>
      <c r="Z10" s="27">
        <v>0</v>
      </c>
      <c r="AA10" s="27">
        <v>112.999999999999</v>
      </c>
      <c r="AB10" s="27">
        <v>125</v>
      </c>
      <c r="AC10" s="6">
        <v>15290.1</v>
      </c>
      <c r="AD10" s="6">
        <v>2775.3</v>
      </c>
      <c r="AE10" s="6">
        <v>15.3</v>
      </c>
      <c r="AF10" s="6">
        <v>7962.3</v>
      </c>
      <c r="AG10" s="6">
        <v>477.35</v>
      </c>
      <c r="AH10" s="4">
        <v>0.0139999999999999</v>
      </c>
      <c r="AI10" s="4">
        <v>0.025</v>
      </c>
    </row>
    <row r="11" spans="1:34" ht="14.25">
      <c r="A11" s="12" t="s">
        <v>1988</v>
      </c>
      <c r="B11" s="27" t="s">
        <v>1697</v>
      </c>
      <c r="C11" s="27" t="s">
        <v>1698</v>
      </c>
      <c r="D11" s="13">
        <v>326.2</v>
      </c>
      <c r="E11" s="3">
        <f>IF(AND(S11&lt;&gt;0,D11&gt;0),D11/S11,"")</f>
        <v>28.740088105726873</v>
      </c>
      <c r="F11" s="3">
        <f>IF(AND(U11&lt;&gt;0,D11&gt;0),D11/U11,"")</f>
      </c>
      <c r="G11" s="4">
        <f>IF(AND(D11&lt;&gt;0,Y11&gt;0),Y11/D11,"")</f>
        <v>0.013795217657878603</v>
      </c>
      <c r="H11" s="4">
        <f>IF(AND(D11&lt;&gt;0,AB11&gt;0),AB11/D11,"")</f>
      </c>
      <c r="I11" s="3">
        <f>IF(AC11=AD11,0,O11/(AC11-AD11))</f>
        <v>8.956282813439318</v>
      </c>
      <c r="J11" s="4">
        <v>0.4048</v>
      </c>
      <c r="K11" s="5">
        <f>IF(AND(S11&gt;0,U11&gt;0),U11/S11-1,"")</f>
      </c>
      <c r="L11" s="3">
        <f>IF(AND(AB11&lt;&gt;0,U11&gt;0),U11/AB11,"")</f>
      </c>
      <c r="M11" s="3">
        <f>IF(AND(AF11&lt;&gt;0,O11&gt;0),O11/AF11,"")</f>
        <v>8.183369545315838</v>
      </c>
      <c r="N11" s="27" t="s">
        <v>33</v>
      </c>
      <c r="O11" s="6">
        <f>D11*AG11/100</f>
        <v>1340.8451</v>
      </c>
      <c r="P11" s="27" t="s">
        <v>831</v>
      </c>
      <c r="Q11" s="27" t="s">
        <v>1945</v>
      </c>
      <c r="R11" s="27" t="s">
        <v>2728</v>
      </c>
      <c r="S11" s="27">
        <v>11.35</v>
      </c>
      <c r="V11" s="27">
        <v>1.5</v>
      </c>
      <c r="W11" s="27">
        <v>9.49</v>
      </c>
      <c r="X11" s="27">
        <v>2.46</v>
      </c>
      <c r="Y11" s="27">
        <v>4.5</v>
      </c>
      <c r="Z11" s="27">
        <v>0</v>
      </c>
      <c r="AC11" s="6">
        <v>165.48</v>
      </c>
      <c r="AD11" s="6">
        <v>15.77</v>
      </c>
      <c r="AE11" s="6">
        <v>84.03</v>
      </c>
      <c r="AF11" s="6">
        <v>163.85</v>
      </c>
      <c r="AG11" s="6">
        <v>411.05</v>
      </c>
      <c r="AH11" s="4">
        <v>0.023</v>
      </c>
    </row>
    <row r="12" spans="1:35" ht="14.25">
      <c r="A12" s="12" t="s">
        <v>1989</v>
      </c>
      <c r="B12" s="27" t="s">
        <v>2275</v>
      </c>
      <c r="C12" s="27" t="s">
        <v>1676</v>
      </c>
      <c r="D12" s="13">
        <v>242</v>
      </c>
      <c r="E12" s="3">
        <f>IF(AND(S12&lt;&gt;0,D12&gt;0),D12/S12,"")</f>
        <v>1.9785790205216254</v>
      </c>
      <c r="F12" s="3">
        <f>IF(AND(U12&lt;&gt;0,D12&gt;0),D12/U12,"")</f>
        <v>-60.5</v>
      </c>
      <c r="G12" s="4">
        <f>IF(AND(D12&lt;&gt;0,Y12&gt;0),Y12/D12,"")</f>
      </c>
      <c r="H12" s="4">
        <f>IF(AND(D12&lt;&gt;0,AB12&gt;0),AB12/D12,"")</f>
      </c>
      <c r="I12" s="3">
        <f>IF(AC12=AD12,0,O12/(AC12-AD12))</f>
        <v>0.16484365678189153</v>
      </c>
      <c r="J12" s="4">
        <v>0.6203</v>
      </c>
      <c r="K12" s="5">
        <f>IF(AND(S12&gt;0,U12&gt;0),U12/S12-1,"")</f>
      </c>
      <c r="L12" s="3">
        <f>IF(AND(AB12&lt;&gt;0,U12&gt;0),U12/AB12,"")</f>
      </c>
      <c r="M12" s="3">
        <f>IF(AND(AF12&lt;&gt;0,O12&gt;0),O12/AF12,"")</f>
        <v>0.20400521172638436</v>
      </c>
      <c r="N12" s="27" t="s">
        <v>33</v>
      </c>
      <c r="O12" s="6">
        <f>D12*AG12/100</f>
        <v>281.8332</v>
      </c>
      <c r="P12" s="27" t="s">
        <v>831</v>
      </c>
      <c r="Q12" s="27" t="s">
        <v>1946</v>
      </c>
      <c r="R12" s="27" t="s">
        <v>2821</v>
      </c>
      <c r="S12" s="27">
        <v>122.31</v>
      </c>
      <c r="T12" s="27">
        <v>-24</v>
      </c>
      <c r="U12" s="27">
        <v>-4</v>
      </c>
      <c r="V12" s="27">
        <v>0</v>
      </c>
      <c r="W12" s="27">
        <v>0</v>
      </c>
      <c r="X12" s="27">
        <v>0</v>
      </c>
      <c r="Y12" s="27">
        <v>0</v>
      </c>
      <c r="Z12" s="27">
        <v>0</v>
      </c>
      <c r="AA12" s="27">
        <v>0</v>
      </c>
      <c r="AB12" s="27">
        <v>0</v>
      </c>
      <c r="AC12" s="6">
        <v>3104.3</v>
      </c>
      <c r="AD12" s="6">
        <v>1394.6</v>
      </c>
      <c r="AE12" s="6">
        <v>505.5</v>
      </c>
      <c r="AF12" s="6">
        <v>1381.5</v>
      </c>
      <c r="AG12" s="6">
        <v>116.46</v>
      </c>
      <c r="AH12" s="4">
        <v>0</v>
      </c>
      <c r="AI12" s="4">
        <v>0</v>
      </c>
    </row>
    <row r="13" spans="1:35" ht="14.25">
      <c r="A13" s="12" t="s">
        <v>1990</v>
      </c>
      <c r="B13" s="27" t="s">
        <v>43</v>
      </c>
      <c r="C13" s="27" t="s">
        <v>44</v>
      </c>
      <c r="D13" s="13">
        <v>1460.5</v>
      </c>
      <c r="E13" s="3">
        <f>IF(AND(S13&lt;&gt;0,D13&gt;0),D13/S13,"")</f>
        <v>1781.09756097561</v>
      </c>
      <c r="F13" s="3">
        <f>IF(AND(U13&lt;&gt;0,D13&gt;0),D13/U13,"")</f>
        <v>13.523148148148149</v>
      </c>
      <c r="G13" s="4">
        <f>IF(AND(D13&lt;&gt;0,Y13&gt;0),Y13/D13,"")</f>
        <v>0.06979147415268744</v>
      </c>
      <c r="H13" s="4">
        <f>IF(AND(D13&lt;&gt;0,AB13&gt;0),AB13/D13,"")</f>
        <v>0.03628894214310168</v>
      </c>
      <c r="I13" s="3">
        <f>IF(AC13=AD13,0,O13/(AC13-AD13))</f>
        <v>0.7894642208977811</v>
      </c>
      <c r="J13" s="4">
        <v>0.3187</v>
      </c>
      <c r="K13" s="5">
        <f>IF(AND(S13&gt;0,U13&gt;0),U13/S13-1,"")</f>
        <v>130.70731707317074</v>
      </c>
      <c r="L13" s="3">
        <f>IF(AND(AB13&lt;&gt;0,U13&gt;0),U13/AB13,"")</f>
        <v>2.0377358490566038</v>
      </c>
      <c r="M13" s="3">
        <f>IF(AND(AF13&lt;&gt;0,O13&gt;0),O13/AF13,"")</f>
        <v>2.4562410951893554</v>
      </c>
      <c r="N13" s="27" t="s">
        <v>33</v>
      </c>
      <c r="O13" s="6">
        <f>D13*AG13/100</f>
        <v>14398.4853</v>
      </c>
      <c r="P13" s="27" t="s">
        <v>832</v>
      </c>
      <c r="Q13" s="27" t="s">
        <v>1941</v>
      </c>
      <c r="R13" s="27" t="s">
        <v>2801</v>
      </c>
      <c r="S13" s="27">
        <v>0.82</v>
      </c>
      <c r="T13" s="27">
        <v>91</v>
      </c>
      <c r="U13" s="27">
        <v>108</v>
      </c>
      <c r="V13" s="27">
        <v>37.955366</v>
      </c>
      <c r="W13" s="27">
        <v>10.582943</v>
      </c>
      <c r="X13" s="27">
        <v>57.370689</v>
      </c>
      <c r="Y13" s="27">
        <v>101.930448</v>
      </c>
      <c r="Z13" s="27">
        <v>0</v>
      </c>
      <c r="AA13" s="27">
        <v>53</v>
      </c>
      <c r="AB13" s="27">
        <v>53</v>
      </c>
      <c r="AC13" s="6">
        <v>18238.3</v>
      </c>
      <c r="AE13" s="6">
        <v>2391.2</v>
      </c>
      <c r="AF13" s="6">
        <v>5862</v>
      </c>
      <c r="AG13" s="6">
        <v>985.86</v>
      </c>
      <c r="AH13" s="4">
        <v>0.033</v>
      </c>
      <c r="AI13" s="4">
        <v>0.036</v>
      </c>
    </row>
    <row r="14" spans="1:35" ht="14.25">
      <c r="A14" s="12" t="s">
        <v>1991</v>
      </c>
      <c r="B14" s="27" t="s">
        <v>1677</v>
      </c>
      <c r="C14" s="27" t="s">
        <v>1678</v>
      </c>
      <c r="D14" s="13">
        <v>169</v>
      </c>
      <c r="E14" s="3">
        <f>IF(AND(S14&lt;&gt;0,D14&gt;0),D14/S14,"")</f>
      </c>
      <c r="F14" s="3">
        <f>IF(AND(U14&lt;&gt;0,D14&gt;0),D14/U14,"")</f>
      </c>
      <c r="G14" s="4">
        <f>IF(AND(D14&lt;&gt;0,Y14&gt;0),Y14/D14,"")</f>
        <v>0.07313609467455622</v>
      </c>
      <c r="H14" s="4">
        <f>IF(AND(D14&lt;&gt;0,AB14&gt;0),AB14/D14,"")</f>
      </c>
      <c r="I14" s="3">
        <f>IF(AC14=AD14,0,O14/(AC14-AD14))</f>
        <v>0</v>
      </c>
      <c r="J14" s="4">
        <v>0.0708</v>
      </c>
      <c r="K14" s="5">
        <f>IF(AND(S14&gt;0,U14&gt;0),U14/S14-1,"")</f>
      </c>
      <c r="L14" s="3">
        <f>IF(AND(AB14&lt;&gt;0,U14&gt;0),U14/AB14,"")</f>
      </c>
      <c r="M14" s="3">
        <f>IF(AND(AF14&lt;&gt;0,O14&gt;0),O14/AF14,"")</f>
      </c>
      <c r="N14" s="27" t="s">
        <v>1009</v>
      </c>
      <c r="O14" s="6">
        <f>D14*AG14/100</f>
        <v>829.9590000000001</v>
      </c>
      <c r="P14" s="27" t="s">
        <v>831</v>
      </c>
      <c r="Q14" s="27" t="s">
        <v>1938</v>
      </c>
      <c r="V14" s="27">
        <v>8.98</v>
      </c>
      <c r="W14" s="27">
        <v>9.55</v>
      </c>
      <c r="X14" s="27">
        <v>11.25</v>
      </c>
      <c r="Y14" s="27">
        <v>12.36</v>
      </c>
      <c r="Z14" s="27">
        <v>0</v>
      </c>
      <c r="AG14" s="6">
        <v>491.1</v>
      </c>
      <c r="AH14" s="4">
        <v>0.071</v>
      </c>
      <c r="AI14" s="4">
        <v>0.094</v>
      </c>
    </row>
    <row r="15" spans="1:33" ht="14.25">
      <c r="A15" s="12" t="s">
        <v>2534</v>
      </c>
      <c r="B15" s="27" t="s">
        <v>2513</v>
      </c>
      <c r="C15" s="27" t="s">
        <v>2535</v>
      </c>
      <c r="D15" s="13">
        <v>456</v>
      </c>
      <c r="E15" s="3">
        <f>IF(AND(S15&lt;&gt;0,D15&gt;0),D15/S15,"")</f>
      </c>
      <c r="F15" s="3">
        <f>IF(AND(U15&lt;&gt;0,D15&gt;0),D15/U15,"")</f>
      </c>
      <c r="G15" s="4">
        <f>IF(AND(D15&lt;&gt;0,Y15&gt;0),Y15/D15,"")</f>
        <v>0.02324561403508772</v>
      </c>
      <c r="H15" s="4">
        <f>IF(AND(D15&lt;&gt;0,AB15&gt;0),AB15/D15,"")</f>
      </c>
      <c r="I15" s="3">
        <f>IF(AC15=AD15,0,O15/(AC15-AD15))</f>
        <v>0</v>
      </c>
      <c r="J15" s="4">
        <v>0.026</v>
      </c>
      <c r="K15" s="5">
        <f>IF(AND(S15&gt;0,U15&gt;0),U15/S15-1,"")</f>
      </c>
      <c r="L15" s="3">
        <f>IF(AND(AB15&lt;&gt;0,U15&gt;0),U15/AB15,"")</f>
      </c>
      <c r="M15" s="3">
        <f>IF(AND(AF15&lt;&gt;0,O15&gt;0),O15/AF15,"")</f>
      </c>
      <c r="N15" s="27" t="s">
        <v>33</v>
      </c>
      <c r="O15" s="6">
        <f>D15*AG15/100</f>
        <v>1205.5728</v>
      </c>
      <c r="P15" s="27" t="s">
        <v>831</v>
      </c>
      <c r="Q15" s="27" t="s">
        <v>1938</v>
      </c>
      <c r="V15" s="27">
        <v>12.7</v>
      </c>
      <c r="W15" s="27">
        <v>13.1</v>
      </c>
      <c r="X15" s="27">
        <v>13.5</v>
      </c>
      <c r="Y15" s="27">
        <v>10.6</v>
      </c>
      <c r="Z15" s="27">
        <v>0</v>
      </c>
      <c r="AG15" s="6">
        <v>264.38</v>
      </c>
    </row>
    <row r="16" spans="1:35" ht="14.25">
      <c r="A16" s="12" t="s">
        <v>2594</v>
      </c>
      <c r="B16" s="27" t="s">
        <v>2595</v>
      </c>
      <c r="C16" s="27" t="s">
        <v>2596</v>
      </c>
      <c r="D16" s="13">
        <v>736.8</v>
      </c>
      <c r="E16" s="3">
        <f>IF(AND(S16&lt;&gt;0,D16&gt;0),D16/S16,"")</f>
        <v>23.844660194174757</v>
      </c>
      <c r="F16" s="3">
        <f>IF(AND(U16&lt;&gt;0,D16&gt;0),D16/U16,"")</f>
      </c>
      <c r="G16" s="4">
        <f>IF(AND(D16&lt;&gt;0,Y16&gt;0),Y16/D16,"")</f>
      </c>
      <c r="H16" s="4">
        <f>IF(AND(D16&lt;&gt;0,AB16&gt;0),AB16/D16,"")</f>
      </c>
      <c r="I16" s="3">
        <f>IF(AC16=AD16,0,O16/(AC16-AD16))</f>
        <v>0.3183562127107652</v>
      </c>
      <c r="J16" s="4">
        <v>0.4118</v>
      </c>
      <c r="K16" s="5">
        <f>IF(AND(S16&gt;0,U16&gt;0),U16/S16-1,"")</f>
      </c>
      <c r="L16" s="3">
        <f>IF(AND(AB16&lt;&gt;0,U16&gt;0),U16/AB16,"")</f>
      </c>
      <c r="M16" s="3">
        <f>IF(AND(AF16&lt;&gt;0,O16&gt;0),O16/AF16,"")</f>
        <v>0.18705904229645623</v>
      </c>
      <c r="N16" s="27" t="s">
        <v>33</v>
      </c>
      <c r="O16" s="6">
        <f>D16*AG16/100</f>
        <v>736.3579199999999</v>
      </c>
      <c r="P16" s="27" t="s">
        <v>831</v>
      </c>
      <c r="Q16" s="27" t="s">
        <v>1947</v>
      </c>
      <c r="R16" s="27" t="s">
        <v>2693</v>
      </c>
      <c r="S16" s="27">
        <v>30.9</v>
      </c>
      <c r="V16" s="27">
        <v>0</v>
      </c>
      <c r="W16" s="27">
        <v>0</v>
      </c>
      <c r="X16" s="27">
        <v>0</v>
      </c>
      <c r="Y16" s="27">
        <v>0</v>
      </c>
      <c r="Z16" s="27">
        <v>0</v>
      </c>
      <c r="AC16" s="6">
        <v>2996.9</v>
      </c>
      <c r="AD16" s="6">
        <v>683.9</v>
      </c>
      <c r="AE16" s="6">
        <v>323</v>
      </c>
      <c r="AF16" s="6">
        <v>3936.5</v>
      </c>
      <c r="AG16" s="6">
        <v>99.94</v>
      </c>
      <c r="AH16" s="4">
        <v>0</v>
      </c>
      <c r="AI16" s="4">
        <v>0</v>
      </c>
    </row>
    <row r="17" spans="1:35" ht="14.25">
      <c r="A17" s="12" t="s">
        <v>1992</v>
      </c>
      <c r="B17" s="27" t="s">
        <v>983</v>
      </c>
      <c r="C17" s="27" t="s">
        <v>984</v>
      </c>
      <c r="D17" s="13">
        <v>255.2</v>
      </c>
      <c r="E17" s="3">
        <f>IF(AND(S17&lt;&gt;0,D17&gt;0),D17/S17,"")</f>
        <v>31.74129353233831</v>
      </c>
      <c r="F17" s="3">
        <f>IF(AND(U17&lt;&gt;0,D17&gt;0),D17/U17,"")</f>
        <v>15.95</v>
      </c>
      <c r="G17" s="4">
        <f>IF(AND(D17&lt;&gt;0,Y17&gt;0),Y17/D17,"")</f>
      </c>
      <c r="H17" s="4">
        <f>IF(AND(D17&lt;&gt;0,AB17&gt;0),AB17/D17,"")</f>
      </c>
      <c r="I17" s="3">
        <f>IF(AC17=AD17,0,O17/(AC17-AD17))</f>
        <v>1.726738272363972</v>
      </c>
      <c r="J17" s="4">
        <v>0.3669</v>
      </c>
      <c r="K17" s="5">
        <f>IF(AND(S17&gt;0,U17&gt;0),U17/S17-1,"")</f>
        <v>0.9900497512437814</v>
      </c>
      <c r="L17" s="3">
        <f>IF(AND(AB17&lt;&gt;0,U17&gt;0),U17/AB17,"")</f>
      </c>
      <c r="M17" s="3">
        <f>IF(AND(AF17&lt;&gt;0,O17&gt;0),O17/AF17,"")</f>
        <v>2.1422881769641493</v>
      </c>
      <c r="N17" s="27" t="s">
        <v>33</v>
      </c>
      <c r="O17" s="6">
        <f>D17*AG17/100</f>
        <v>1123.41592</v>
      </c>
      <c r="P17" s="27" t="s">
        <v>831</v>
      </c>
      <c r="Q17" s="27" t="s">
        <v>1943</v>
      </c>
      <c r="R17" s="27" t="s">
        <v>2875</v>
      </c>
      <c r="S17" s="27">
        <v>8.04</v>
      </c>
      <c r="T17" s="27">
        <v>15</v>
      </c>
      <c r="U17" s="27">
        <v>16</v>
      </c>
      <c r="V17" s="27">
        <v>5.7</v>
      </c>
      <c r="W17" s="27">
        <v>4</v>
      </c>
      <c r="X17" s="27">
        <v>0</v>
      </c>
      <c r="Y17" s="27">
        <v>0</v>
      </c>
      <c r="Z17" s="27">
        <v>0</v>
      </c>
      <c r="AA17" s="27">
        <v>0</v>
      </c>
      <c r="AB17" s="27">
        <v>0</v>
      </c>
      <c r="AC17" s="6">
        <v>1604.1</v>
      </c>
      <c r="AD17" s="6">
        <v>953.5</v>
      </c>
      <c r="AE17" s="6">
        <v>80</v>
      </c>
      <c r="AF17" s="6">
        <v>524.4</v>
      </c>
      <c r="AG17" s="6">
        <v>440.21</v>
      </c>
      <c r="AH17" s="4">
        <v>0</v>
      </c>
      <c r="AI17" s="4">
        <v>0</v>
      </c>
    </row>
    <row r="18" spans="1:35" ht="14.25">
      <c r="A18" s="12" t="s">
        <v>1993</v>
      </c>
      <c r="B18" s="27" t="s">
        <v>45</v>
      </c>
      <c r="C18" s="27" t="s">
        <v>46</v>
      </c>
      <c r="D18" s="13">
        <v>243.2</v>
      </c>
      <c r="E18" s="3">
        <f>IF(AND(S18&lt;&gt;0,D18&gt;0),D18/S18,"")</f>
        <v>12.32640648758236</v>
      </c>
      <c r="F18" s="3">
        <f>IF(AND(U18&lt;&gt;0,D18&gt;0),D18/U18,"")</f>
        <v>16.21333333333333</v>
      </c>
      <c r="G18" s="4">
        <f>IF(AND(D18&lt;&gt;0,Y18&gt;0),Y18/D18,"")</f>
        <v>0.019736842105263157</v>
      </c>
      <c r="H18" s="4">
        <f>IF(AND(D18&lt;&gt;0,AB18&gt;0),AB18/D18,"")</f>
        <v>0.06990131578947369</v>
      </c>
      <c r="I18" s="3">
        <f>IF(AC18=AD18,0,O18/(AC18-AD18))</f>
        <v>1.7208216817234188</v>
      </c>
      <c r="J18" s="4">
        <v>0.2534</v>
      </c>
      <c r="K18" s="5">
        <f>IF(AND(S18&gt;0,U18&gt;0),U18/S18-1,"")</f>
        <v>-0.23973644196654842</v>
      </c>
      <c r="L18" s="3">
        <f>IF(AND(AB18&lt;&gt;0,U18&gt;0),U18/AB18,"")</f>
        <v>0.8823529411764706</v>
      </c>
      <c r="M18" s="3">
        <f>IF(AND(AF18&lt;&gt;0,O18&gt;0),O18/AF18,"")</f>
        <v>6.813615094339622</v>
      </c>
      <c r="N18" s="27" t="s">
        <v>33</v>
      </c>
      <c r="O18" s="6">
        <f>D18*AG18/100</f>
        <v>1733.38368</v>
      </c>
      <c r="P18" s="27" t="s">
        <v>831</v>
      </c>
      <c r="Q18" s="27" t="s">
        <v>1945</v>
      </c>
      <c r="R18" s="27" t="s">
        <v>2791</v>
      </c>
      <c r="S18" s="27">
        <v>19.73</v>
      </c>
      <c r="T18" s="27">
        <v>14</v>
      </c>
      <c r="U18" s="27">
        <v>15</v>
      </c>
      <c r="V18" s="27">
        <v>16.65</v>
      </c>
      <c r="W18" s="27">
        <v>16.9</v>
      </c>
      <c r="X18" s="27">
        <v>16.9</v>
      </c>
      <c r="Y18" s="27">
        <v>4.8</v>
      </c>
      <c r="Z18" s="27">
        <v>0</v>
      </c>
      <c r="AA18" s="27">
        <v>17</v>
      </c>
      <c r="AB18" s="27">
        <v>17</v>
      </c>
      <c r="AC18" s="6">
        <v>1098.2</v>
      </c>
      <c r="AD18" s="6">
        <v>90.9</v>
      </c>
      <c r="AE18" s="6">
        <v>849.4</v>
      </c>
      <c r="AF18" s="6">
        <v>254.4</v>
      </c>
      <c r="AG18" s="6">
        <v>712.74</v>
      </c>
      <c r="AH18" s="4">
        <v>0.069</v>
      </c>
      <c r="AI18" s="4">
        <v>0.069</v>
      </c>
    </row>
    <row r="19" spans="1:34" ht="14.25">
      <c r="A19" s="12" t="s">
        <v>1703</v>
      </c>
      <c r="B19" s="27" t="s">
        <v>47</v>
      </c>
      <c r="C19" s="27" t="s">
        <v>48</v>
      </c>
      <c r="D19" s="13">
        <v>1274</v>
      </c>
      <c r="E19" s="3">
        <f>IF(AND(S19&lt;&gt;0,D19&gt;0),D19/S19,"")</f>
      </c>
      <c r="F19" s="3">
        <f>IF(AND(U19&lt;&gt;0,D19&gt;0),D19/U19,"")</f>
      </c>
      <c r="G19" s="4">
        <f>IF(AND(D19&lt;&gt;0,Y19&gt;0),Y19/D19,"")</f>
        <v>0.028492935635792777</v>
      </c>
      <c r="H19" s="4">
        <f>IF(AND(D19&lt;&gt;0,AB19&gt;0),AB19/D19,"")</f>
      </c>
      <c r="I19" s="3">
        <f>IF(AC19=AD19,0,O19/(AC19-AD19))</f>
        <v>0</v>
      </c>
      <c r="J19" s="4">
        <v>0.0538</v>
      </c>
      <c r="K19" s="5">
        <f>IF(AND(S19&gt;0,U19&gt;0),U19/S19-1,"")</f>
      </c>
      <c r="L19" s="3">
        <f>IF(AND(AB19&lt;&gt;0,U19&gt;0),U19/AB19,"")</f>
      </c>
      <c r="M19" s="3">
        <f>IF(AND(AF19&lt;&gt;0,O19&gt;0),O19/AF19,"")</f>
      </c>
      <c r="N19" s="27" t="s">
        <v>1009</v>
      </c>
      <c r="O19" s="6">
        <f>D19*AG19/100</f>
        <v>1117.6802</v>
      </c>
      <c r="P19" s="27" t="s">
        <v>831</v>
      </c>
      <c r="Q19" s="27" t="s">
        <v>1938</v>
      </c>
      <c r="V19" s="27">
        <v>30.75</v>
      </c>
      <c r="W19" s="27">
        <v>32.4</v>
      </c>
      <c r="X19" s="27">
        <v>33.85</v>
      </c>
      <c r="Y19" s="27">
        <v>36.3</v>
      </c>
      <c r="Z19" s="27">
        <v>0</v>
      </c>
      <c r="AG19" s="6">
        <v>87.73</v>
      </c>
      <c r="AH19" s="4">
        <v>0.031</v>
      </c>
    </row>
    <row r="20" spans="1:34" ht="14.25">
      <c r="A20" s="12" t="s">
        <v>2356</v>
      </c>
      <c r="B20" s="27" t="s">
        <v>2357</v>
      </c>
      <c r="C20" s="27" t="s">
        <v>2358</v>
      </c>
      <c r="D20" s="13">
        <v>701</v>
      </c>
      <c r="E20" s="3">
        <f>IF(AND(S20&lt;&gt;0,D20&gt;0),D20/S20,"")</f>
        <v>167.30310262529832</v>
      </c>
      <c r="F20" s="3">
        <f>IF(AND(U20&lt;&gt;0,D20&gt;0),D20/U20,"")</f>
      </c>
      <c r="G20" s="4">
        <f>IF(AND(D20&lt;&gt;0,Y20&gt;0),Y20/D20,"")</f>
      </c>
      <c r="H20" s="4">
        <f>IF(AND(D20&lt;&gt;0,AB20&gt;0),AB20/D20,"")</f>
      </c>
      <c r="I20" s="3">
        <f>IF(AC20=AD20,0,O20/(AC20-AD20))</f>
        <v>11.815344707033983</v>
      </c>
      <c r="J20" s="4">
        <v>0.3519</v>
      </c>
      <c r="K20" s="5">
        <f>IF(AND(S20&gt;0,U20&gt;0),U20/S20-1,"")</f>
      </c>
      <c r="L20" s="3">
        <f>IF(AND(AB20&lt;&gt;0,U20&gt;0),U20/AB20,"")</f>
      </c>
      <c r="M20" s="3">
        <f>IF(AND(AF20&lt;&gt;0,O20&gt;0),O20/AF20,"")</f>
        <v>7.04977304964539</v>
      </c>
      <c r="N20" s="27" t="s">
        <v>33</v>
      </c>
      <c r="O20" s="6">
        <f>D20*AG20/100</f>
        <v>844.9153</v>
      </c>
      <c r="P20" s="27" t="s">
        <v>831</v>
      </c>
      <c r="Q20" s="27" t="s">
        <v>1949</v>
      </c>
      <c r="R20" s="27" t="s">
        <v>2728</v>
      </c>
      <c r="S20" s="27">
        <v>4.19</v>
      </c>
      <c r="V20" s="27">
        <v>0</v>
      </c>
      <c r="W20" s="27">
        <v>0</v>
      </c>
      <c r="X20" s="27">
        <v>0</v>
      </c>
      <c r="Y20" s="27">
        <v>0</v>
      </c>
      <c r="Z20" s="27">
        <v>0</v>
      </c>
      <c r="AC20" s="6">
        <v>806.96</v>
      </c>
      <c r="AD20" s="6">
        <v>735.45</v>
      </c>
      <c r="AE20" s="6">
        <v>49.42</v>
      </c>
      <c r="AF20" s="6">
        <v>119.85</v>
      </c>
      <c r="AG20" s="6">
        <v>120.53</v>
      </c>
      <c r="AH20" s="4">
        <v>0</v>
      </c>
    </row>
    <row r="21" spans="1:34" ht="14.25">
      <c r="A21" s="12" t="s">
        <v>1994</v>
      </c>
      <c r="B21" s="27" t="s">
        <v>49</v>
      </c>
      <c r="C21" s="27" t="s">
        <v>50</v>
      </c>
      <c r="D21" s="13">
        <v>986</v>
      </c>
      <c r="E21" s="3">
        <f>IF(AND(S21&lt;&gt;0,D21&gt;0),D21/S21,"")</f>
      </c>
      <c r="F21" s="3">
        <f>IF(AND(U21&lt;&gt;0,D21&gt;0),D21/U21,"")</f>
      </c>
      <c r="G21" s="4">
        <f>IF(AND(D21&lt;&gt;0,Y21&gt;0),Y21/D21,"")</f>
        <v>0.0059127789046653145</v>
      </c>
      <c r="H21" s="4">
        <f>IF(AND(D21&lt;&gt;0,AB21&gt;0),AB21/D21,"")</f>
      </c>
      <c r="I21" s="3">
        <f>IF(AC21=AD21,0,O21/(AC21-AD21))</f>
        <v>0</v>
      </c>
      <c r="J21" s="4">
        <v>0.0816</v>
      </c>
      <c r="K21" s="5">
        <f>IF(AND(S21&gt;0,U21&gt;0),U21/S21-1,"")</f>
      </c>
      <c r="L21" s="3">
        <f>IF(AND(AB21&lt;&gt;0,U21&gt;0),U21/AB21,"")</f>
      </c>
      <c r="M21" s="3">
        <f>IF(AND(AF21&lt;&gt;0,O21&gt;0),O21/AF21,"")</f>
      </c>
      <c r="N21" s="27" t="s">
        <v>33</v>
      </c>
      <c r="O21" s="6">
        <f>D21*AG21/100</f>
        <v>3123.5494</v>
      </c>
      <c r="P21" s="27" t="s">
        <v>831</v>
      </c>
      <c r="Q21" s="27" t="s">
        <v>1938</v>
      </c>
      <c r="V21" s="27">
        <v>13.85</v>
      </c>
      <c r="W21" s="27">
        <v>14.27</v>
      </c>
      <c r="X21" s="27">
        <v>16.82</v>
      </c>
      <c r="Y21" s="27">
        <v>5.83</v>
      </c>
      <c r="Z21" s="27">
        <v>0</v>
      </c>
      <c r="AG21" s="6">
        <v>316.79</v>
      </c>
      <c r="AH21" s="4">
        <v>0.024</v>
      </c>
    </row>
    <row r="22" spans="1:34" ht="14.25">
      <c r="A22" s="12" t="s">
        <v>1995</v>
      </c>
      <c r="B22" s="27" t="s">
        <v>2349</v>
      </c>
      <c r="C22" s="27" t="s">
        <v>1931</v>
      </c>
      <c r="D22" s="13">
        <v>225</v>
      </c>
      <c r="E22" s="3">
        <f>IF(AND(S22&lt;&gt;0,D22&gt;0),D22/S22,"")</f>
      </c>
      <c r="F22" s="3">
        <f>IF(AND(U22&lt;&gt;0,D22&gt;0),D22/U22,"")</f>
      </c>
      <c r="G22" s="4">
        <f>IF(AND(D22&lt;&gt;0,Y22&gt;0),Y22/D22,"")</f>
      </c>
      <c r="H22" s="4">
        <f>IF(AND(D22&lt;&gt;0,AB22&gt;0),AB22/D22,"")</f>
      </c>
      <c r="I22" s="3">
        <f>IF(AC22=AD22,0,O22/(AC22-AD22))</f>
        <v>0</v>
      </c>
      <c r="J22" s="4">
        <v>0.024</v>
      </c>
      <c r="K22" s="5">
        <f>IF(AND(S22&gt;0,U22&gt;0),U22/S22-1,"")</f>
      </c>
      <c r="L22" s="3">
        <f>IF(AND(AB22&lt;&gt;0,U22&gt;0),U22/AB22,"")</f>
      </c>
      <c r="M22" s="3">
        <f>IF(AND(AF22&lt;&gt;0,O22&gt;0),O22/AF22,"")</f>
      </c>
      <c r="N22" s="27" t="s">
        <v>33</v>
      </c>
      <c r="O22" s="6">
        <f>D22*AG22/100</f>
        <v>936.9</v>
      </c>
      <c r="P22" s="27" t="s">
        <v>831</v>
      </c>
      <c r="Q22" s="27" t="s">
        <v>1938</v>
      </c>
      <c r="V22" s="27">
        <v>0</v>
      </c>
      <c r="W22" s="27">
        <v>0</v>
      </c>
      <c r="X22" s="27">
        <v>0</v>
      </c>
      <c r="Y22" s="27">
        <v>0</v>
      </c>
      <c r="Z22" s="27">
        <v>0</v>
      </c>
      <c r="AG22" s="6">
        <v>416.4</v>
      </c>
      <c r="AH22" s="4">
        <v>0</v>
      </c>
    </row>
    <row r="23" spans="1:35" ht="14.25">
      <c r="A23" s="12" t="s">
        <v>1996</v>
      </c>
      <c r="B23" s="27" t="s">
        <v>880</v>
      </c>
      <c r="C23" s="27" t="s">
        <v>873</v>
      </c>
      <c r="D23" s="13">
        <v>635.6</v>
      </c>
      <c r="E23" s="3">
        <f>IF(AND(S23&lt;&gt;0,D23&gt;0),D23/S23,"")</f>
        <v>24.86697965571205</v>
      </c>
      <c r="F23" s="3">
        <f>IF(AND(U23&lt;&gt;0,D23&gt;0),D23/U23,"")</f>
        <v>22.7</v>
      </c>
      <c r="G23" s="4">
        <f>IF(AND(D23&lt;&gt;0,Y23&gt;0),Y23/D23,"")</f>
        <v>0.01290119572057898</v>
      </c>
      <c r="H23" s="4">
        <f>IF(AND(D23&lt;&gt;0,AB23&gt;0),AB23/D23,"")</f>
        <v>0.014159848961611076</v>
      </c>
      <c r="I23" s="3">
        <f>IF(AC23=AD23,0,O23/(AC23-AD23))</f>
        <v>31.972410678056598</v>
      </c>
      <c r="J23" s="4">
        <v>0.0352</v>
      </c>
      <c r="K23" s="5">
        <f>IF(AND(S23&gt;0,U23&gt;0),U23/S23-1,"")</f>
        <v>0.09546165884194058</v>
      </c>
      <c r="L23" s="3">
        <f>IF(AND(AB23&lt;&gt;0,U23&gt;0),U23/AB23,"")</f>
        <v>3.111111111111111</v>
      </c>
      <c r="M23" s="3">
        <f>IF(AND(AF23&lt;&gt;0,O23&gt;0),O23/AF23,"")</f>
        <v>13.839686896232955</v>
      </c>
      <c r="N23" s="27" t="s">
        <v>33</v>
      </c>
      <c r="O23" s="6">
        <f>D23*AG23/100</f>
        <v>5988.432519999999</v>
      </c>
      <c r="P23" s="27" t="s">
        <v>832</v>
      </c>
      <c r="Q23" s="27" t="s">
        <v>40</v>
      </c>
      <c r="R23" s="27" t="s">
        <v>2702</v>
      </c>
      <c r="S23" s="27">
        <v>25.56</v>
      </c>
      <c r="T23" s="27">
        <v>26</v>
      </c>
      <c r="U23" s="27">
        <v>28</v>
      </c>
      <c r="V23" s="27">
        <v>6.7</v>
      </c>
      <c r="W23" s="27">
        <v>2.4</v>
      </c>
      <c r="X23" s="27">
        <v>5</v>
      </c>
      <c r="Y23" s="27">
        <v>8.2</v>
      </c>
      <c r="Z23" s="27">
        <v>0</v>
      </c>
      <c r="AA23" s="27">
        <v>9</v>
      </c>
      <c r="AB23" s="27">
        <v>9</v>
      </c>
      <c r="AC23" s="6">
        <v>542.9</v>
      </c>
      <c r="AD23" s="6">
        <v>355.6</v>
      </c>
      <c r="AE23" s="6">
        <v>51.3</v>
      </c>
      <c r="AF23" s="6">
        <v>432.7</v>
      </c>
      <c r="AG23" s="6">
        <v>942.17</v>
      </c>
      <c r="AH23" s="4">
        <v>0.013</v>
      </c>
      <c r="AI23" s="4">
        <v>0.0139999999999999</v>
      </c>
    </row>
    <row r="24" spans="1:35" ht="14.25">
      <c r="A24" s="12" t="s">
        <v>1997</v>
      </c>
      <c r="B24" s="27" t="s">
        <v>2578</v>
      </c>
      <c r="C24" s="27" t="s">
        <v>51</v>
      </c>
      <c r="D24" s="13">
        <v>423</v>
      </c>
      <c r="E24" s="3">
        <f>IF(AND(S24&lt;&gt;0,D24&gt;0),D24/S24,"")</f>
        <v>11.152122330609016</v>
      </c>
      <c r="F24" s="3">
        <f>IF(AND(U24&lt;&gt;0,D24&gt;0),D24/U24,"")</f>
        <v>6.609375</v>
      </c>
      <c r="G24" s="4">
        <f>IF(AND(D24&lt;&gt;0,Y24&gt;0),Y24/D24,"")</f>
        <v>0.0591016548463357</v>
      </c>
      <c r="H24" s="4">
        <f>IF(AND(D24&lt;&gt;0,AB24&gt;0),AB24/D24,"")</f>
        <v>0.08274231678486997</v>
      </c>
      <c r="I24" s="3">
        <f>IF(AC24=AD24,0,O24/(AC24-AD24))</f>
        <v>0.05340834664395558</v>
      </c>
      <c r="J24" s="4">
        <v>0.9109</v>
      </c>
      <c r="K24" s="5">
        <f>IF(AND(S24&gt;0,U24&gt;0),U24/S24-1,"")</f>
        <v>0.6873187450566833</v>
      </c>
      <c r="L24" s="3">
        <f>IF(AND(AB24&lt;&gt;0,U24&gt;0),U24/AB24,"")</f>
        <v>1.8285714285714285</v>
      </c>
      <c r="M24" s="3">
        <f>IF(AND(AF24&lt;&gt;0,O24&gt;0),O24/AF24,"")</f>
        <v>0.797804805568891</v>
      </c>
      <c r="N24" s="27" t="s">
        <v>33</v>
      </c>
      <c r="O24" s="6">
        <f>D24*AG24/100</f>
        <v>16618.2741</v>
      </c>
      <c r="P24" s="27" t="s">
        <v>832</v>
      </c>
      <c r="Q24" s="27" t="s">
        <v>52</v>
      </c>
      <c r="R24" s="27" t="s">
        <v>2822</v>
      </c>
      <c r="S24" s="27">
        <v>37.93</v>
      </c>
      <c r="T24" s="27">
        <v>56</v>
      </c>
      <c r="U24" s="27">
        <v>64</v>
      </c>
      <c r="V24" s="27">
        <v>30.25</v>
      </c>
      <c r="W24" s="27">
        <v>6</v>
      </c>
      <c r="X24" s="27">
        <v>28.35</v>
      </c>
      <c r="Y24" s="27">
        <v>25</v>
      </c>
      <c r="Z24" s="27">
        <v>0</v>
      </c>
      <c r="AA24" s="27">
        <v>33</v>
      </c>
      <c r="AB24" s="27">
        <v>35</v>
      </c>
      <c r="AC24" s="6">
        <v>315316</v>
      </c>
      <c r="AD24" s="6">
        <v>4161</v>
      </c>
      <c r="AE24" s="6">
        <v>22505</v>
      </c>
      <c r="AF24" s="6">
        <v>20830</v>
      </c>
      <c r="AG24" s="6">
        <v>3928.67</v>
      </c>
      <c r="AH24" s="4">
        <v>0.073</v>
      </c>
      <c r="AI24" s="4">
        <v>0.078</v>
      </c>
    </row>
    <row r="25" spans="1:33" ht="14.25">
      <c r="A25" s="12" t="s">
        <v>1998</v>
      </c>
      <c r="B25" s="27" t="s">
        <v>55</v>
      </c>
      <c r="C25" s="27" t="s">
        <v>56</v>
      </c>
      <c r="D25" s="13">
        <v>11746</v>
      </c>
      <c r="E25" s="3">
        <f>IF(AND(S25&lt;&gt;0,D25&gt;0),D25/S25,"")</f>
        <v>4873.8589211618255</v>
      </c>
      <c r="F25" s="3">
        <f>IF(AND(U25&lt;&gt;0,D25&gt;0),D25/U25,"")</f>
        <v>11.165399239543726</v>
      </c>
      <c r="G25" s="4">
        <f>IF(AND(D25&lt;&gt;0,Y25&gt;0),Y25/D25,"")</f>
        <v>0.01964548731483058</v>
      </c>
      <c r="H25" s="4">
        <f>IF(AND(D25&lt;&gt;0,AB25&gt;0),AB25/D25,"")</f>
        <v>0.03294738634428742</v>
      </c>
      <c r="I25" s="3">
        <f>IF(AC25=AD25,0,O25/(AC25-AD25))</f>
        <v>4.870961430560017</v>
      </c>
      <c r="J25" s="4">
        <v>0.5671</v>
      </c>
      <c r="K25" s="5">
        <f>IF(AND(S25&gt;0,U25&gt;0),U25/S25-1,"")</f>
        <v>435.51452282157675</v>
      </c>
      <c r="L25" s="3">
        <f>IF(AND(AB25&lt;&gt;0,U25&gt;0),U25/AB25,"")</f>
        <v>2.7183462532299743</v>
      </c>
      <c r="M25" s="3">
        <f>IF(AND(AF25&lt;&gt;0,O25&gt;0),O25/AF25,"")</f>
        <v>4.102717756082162</v>
      </c>
      <c r="N25" s="27" t="s">
        <v>33</v>
      </c>
      <c r="O25" s="6">
        <f>D25*AG25/100</f>
        <v>181959.6352</v>
      </c>
      <c r="P25" s="27" t="s">
        <v>832</v>
      </c>
      <c r="Q25" s="27" t="s">
        <v>1950</v>
      </c>
      <c r="R25" s="27" t="s">
        <v>2876</v>
      </c>
      <c r="S25" s="27">
        <v>2.41</v>
      </c>
      <c r="T25" s="27">
        <v>881</v>
      </c>
      <c r="U25" s="27">
        <v>1052</v>
      </c>
      <c r="V25" s="27">
        <v>222.798794</v>
      </c>
      <c r="W25" s="27">
        <v>222.798794</v>
      </c>
      <c r="X25" s="27">
        <v>222.798794</v>
      </c>
      <c r="Y25" s="27">
        <v>230.755894</v>
      </c>
      <c r="Z25" s="27">
        <v>0</v>
      </c>
      <c r="AA25" s="27">
        <v>371</v>
      </c>
      <c r="AB25" s="27">
        <v>387</v>
      </c>
      <c r="AC25" s="6">
        <v>96483</v>
      </c>
      <c r="AD25" s="6">
        <v>59127</v>
      </c>
      <c r="AE25" s="6">
        <v>6243</v>
      </c>
      <c r="AF25" s="6">
        <v>44351</v>
      </c>
      <c r="AG25" s="6">
        <v>1549.12</v>
      </c>
    </row>
    <row r="26" spans="1:35" ht="14.25">
      <c r="A26" s="12" t="s">
        <v>1999</v>
      </c>
      <c r="B26" s="27" t="s">
        <v>57</v>
      </c>
      <c r="C26" s="27" t="s">
        <v>58</v>
      </c>
      <c r="D26" s="13">
        <v>1014</v>
      </c>
      <c r="E26" s="3">
        <f>IF(AND(S26&lt;&gt;0,D26&gt;0),D26/S26,"")</f>
        <v>26.726410121244072</v>
      </c>
      <c r="F26" s="3">
        <f>IF(AND(U26&lt;&gt;0,D26&gt;0),D26/U26,"")</f>
        <v>15.84375</v>
      </c>
      <c r="G26" s="4">
        <f>IF(AND(D26&lt;&gt;0,Y26&gt;0),Y26/D26,"")</f>
        <v>0.025246548323471403</v>
      </c>
      <c r="H26" s="4">
        <f>IF(AND(D26&lt;&gt;0,AB26&gt;0),AB26/D26,"")</f>
        <v>0.03057199211045365</v>
      </c>
      <c r="I26" s="3">
        <f>IF(AC26=AD26,0,O26/(AC26-AD26))</f>
        <v>1.7006080773727281</v>
      </c>
      <c r="J26" s="4">
        <v>0.6099</v>
      </c>
      <c r="K26" s="5">
        <f>IF(AND(S26&gt;0,U26&gt;0),U26/S26-1,"")</f>
        <v>0.6868740115972589</v>
      </c>
      <c r="L26" s="3">
        <f>IF(AND(AB26&lt;&gt;0,U26&gt;0),U26/AB26,"")</f>
        <v>2.064516129032258</v>
      </c>
      <c r="M26" s="3">
        <f>IF(AND(AF26&lt;&gt;0,O26&gt;0),O26/AF26,"")</f>
        <v>1.5054117414620378</v>
      </c>
      <c r="N26" s="27" t="s">
        <v>1009</v>
      </c>
      <c r="O26" s="6">
        <f>D26*AG26/100</f>
        <v>32002.0428</v>
      </c>
      <c r="P26" s="27" t="s">
        <v>832</v>
      </c>
      <c r="Q26" s="27" t="s">
        <v>1948</v>
      </c>
      <c r="R26" s="27" t="s">
        <v>2793</v>
      </c>
      <c r="S26" s="27">
        <v>37.94</v>
      </c>
      <c r="T26" s="27">
        <v>59</v>
      </c>
      <c r="U26" s="27">
        <v>64</v>
      </c>
      <c r="V26" s="27">
        <v>22.6</v>
      </c>
      <c r="W26" s="27">
        <v>23.2</v>
      </c>
      <c r="X26" s="27">
        <v>24.2</v>
      </c>
      <c r="Y26" s="27">
        <v>25.6</v>
      </c>
      <c r="Z26" s="27">
        <v>0</v>
      </c>
      <c r="AA26" s="27">
        <v>28.9999999999999</v>
      </c>
      <c r="AB26" s="27">
        <v>31</v>
      </c>
      <c r="AC26" s="6">
        <v>31462</v>
      </c>
      <c r="AD26" s="6">
        <v>12644</v>
      </c>
      <c r="AE26" s="6">
        <v>3052</v>
      </c>
      <c r="AF26" s="6">
        <v>21258</v>
      </c>
      <c r="AG26" s="6">
        <v>3156.02</v>
      </c>
      <c r="AH26" s="4">
        <v>0.027</v>
      </c>
      <c r="AI26" s="4">
        <v>0.0279999999999999</v>
      </c>
    </row>
    <row r="27" spans="1:35" ht="14.25">
      <c r="A27" s="12" t="s">
        <v>2000</v>
      </c>
      <c r="B27" s="27" t="s">
        <v>59</v>
      </c>
      <c r="C27" s="27" t="s">
        <v>60</v>
      </c>
      <c r="D27" s="13">
        <v>317.4</v>
      </c>
      <c r="E27" s="3">
        <f>IF(AND(S27&lt;&gt;0,D27&gt;0),D27/S27,"")</f>
        <v>52.28995057660625</v>
      </c>
      <c r="F27" s="3">
        <f>IF(AND(U27&lt;&gt;0,D27&gt;0),D27/U27,"")</f>
        <v>8.352631578947367</v>
      </c>
      <c r="G27" s="4">
        <f>IF(AND(D27&lt;&gt;0,Y27&gt;0),Y27/D27,"")</f>
      </c>
      <c r="H27" s="4">
        <f>IF(AND(D27&lt;&gt;0,AB27&gt;0),AB27/D27,"")</f>
        <v>0.03780718336483932</v>
      </c>
      <c r="I27" s="3">
        <f>IF(AC27=AD27,0,O27/(AC27-AD27))</f>
        <v>0.4408478655018955</v>
      </c>
      <c r="J27" s="4">
        <v>0.5982</v>
      </c>
      <c r="K27" s="5">
        <f>IF(AND(S27&gt;0,U27&gt;0),U27/S27-1,"")</f>
        <v>5.260296540362438</v>
      </c>
      <c r="L27" s="3">
        <f>IF(AND(AB27&lt;&gt;0,U27&gt;0),U27/AB27,"")</f>
        <v>3.1666666666666665</v>
      </c>
      <c r="M27" s="3">
        <f>IF(AND(AF27&lt;&gt;0,O27&gt;0),O27/AF27,"")</f>
        <v>0.3912366278219318</v>
      </c>
      <c r="N27" s="27" t="s">
        <v>33</v>
      </c>
      <c r="O27" s="6">
        <f>D27*AG27/100</f>
        <v>1604.7744</v>
      </c>
      <c r="P27" s="27" t="s">
        <v>831</v>
      </c>
      <c r="Q27" s="27" t="s">
        <v>1943</v>
      </c>
      <c r="R27" s="27" t="s">
        <v>2701</v>
      </c>
      <c r="S27" s="27">
        <v>6.07</v>
      </c>
      <c r="T27" s="27">
        <v>34</v>
      </c>
      <c r="U27" s="27">
        <v>38</v>
      </c>
      <c r="V27" s="27">
        <v>36</v>
      </c>
      <c r="W27" s="27">
        <v>7.2</v>
      </c>
      <c r="X27" s="27">
        <v>0</v>
      </c>
      <c r="Y27" s="27">
        <v>0</v>
      </c>
      <c r="Z27" s="27">
        <v>0</v>
      </c>
      <c r="AA27" s="27">
        <v>5</v>
      </c>
      <c r="AB27" s="27">
        <v>12</v>
      </c>
      <c r="AC27" s="6">
        <v>4598.3</v>
      </c>
      <c r="AD27" s="6">
        <v>958.1</v>
      </c>
      <c r="AE27" s="6">
        <v>1146.3</v>
      </c>
      <c r="AF27" s="6">
        <v>4101.8</v>
      </c>
      <c r="AG27" s="6">
        <v>505.6</v>
      </c>
      <c r="AH27" s="4">
        <v>0</v>
      </c>
      <c r="AI27" s="4">
        <v>0.016</v>
      </c>
    </row>
    <row r="28" spans="1:35" ht="14.25">
      <c r="A28" s="12" t="s">
        <v>2729</v>
      </c>
      <c r="B28" s="27" t="s">
        <v>2730</v>
      </c>
      <c r="C28" s="27" t="s">
        <v>61</v>
      </c>
      <c r="D28" s="13">
        <v>503</v>
      </c>
      <c r="E28" s="3">
        <f>IF(AND(S28&lt;&gt;0,D28&gt;0),D28/S28,"")</f>
        <v>17.14383094751193</v>
      </c>
      <c r="F28" s="3">
        <f>IF(AND(U28&lt;&gt;0,D28&gt;0),D28/U28,"")</f>
        <v>16.225806451612904</v>
      </c>
      <c r="G28" s="4">
        <f>IF(AND(D28&lt;&gt;0,Y28&gt;0),Y28/D28,"")</f>
        <v>0.019880715705765408</v>
      </c>
      <c r="H28" s="4">
        <f>IF(AND(D28&lt;&gt;0,AB28&gt;0),AB28/D28,"")</f>
        <v>0.02982107355864811</v>
      </c>
      <c r="I28" s="3">
        <f>IF(AC28=AD28,0,O28/(AC28-AD28))</f>
        <v>2.172351703023345</v>
      </c>
      <c r="J28" s="4">
        <v>0.0576999999999999</v>
      </c>
      <c r="K28" s="5">
        <f>IF(AND(S28&gt;0,U28&gt;0),U28/S28-1,"")</f>
        <v>0.05657805044308106</v>
      </c>
      <c r="L28" s="3">
        <f>IF(AND(AB28&lt;&gt;0,U28&gt;0),U28/AB28,"")</f>
        <v>2.066666666666667</v>
      </c>
      <c r="M28" s="3">
        <f>IF(AND(AF28&lt;&gt;0,O28&gt;0),O28/AF28,"")</f>
        <v>1.7872654282115867</v>
      </c>
      <c r="N28" s="27" t="s">
        <v>33</v>
      </c>
      <c r="O28" s="6">
        <f>D28*AG28/100</f>
        <v>567.6355</v>
      </c>
      <c r="P28" s="27" t="s">
        <v>831</v>
      </c>
      <c r="Q28" s="27" t="s">
        <v>62</v>
      </c>
      <c r="R28" s="27" t="s">
        <v>2823</v>
      </c>
      <c r="S28" s="27">
        <v>29.34</v>
      </c>
      <c r="U28" s="27">
        <v>31</v>
      </c>
      <c r="V28" s="27">
        <v>16.74</v>
      </c>
      <c r="W28" s="27">
        <v>0</v>
      </c>
      <c r="X28" s="27">
        <v>2</v>
      </c>
      <c r="Y28" s="27">
        <v>10</v>
      </c>
      <c r="Z28" s="27">
        <v>0</v>
      </c>
      <c r="AB28" s="27">
        <v>15</v>
      </c>
      <c r="AC28" s="6">
        <v>377.5</v>
      </c>
      <c r="AD28" s="6">
        <v>116.2</v>
      </c>
      <c r="AE28" s="6">
        <v>53.6</v>
      </c>
      <c r="AF28" s="6">
        <v>317.6</v>
      </c>
      <c r="AG28" s="6">
        <v>112.85</v>
      </c>
      <c r="AH28" s="4">
        <v>0.026</v>
      </c>
      <c r="AI28" s="4">
        <v>0.0289999999999999</v>
      </c>
    </row>
    <row r="29" spans="1:35" ht="14.25">
      <c r="A29" s="12" t="s">
        <v>2760</v>
      </c>
      <c r="B29" s="27" t="s">
        <v>2761</v>
      </c>
      <c r="C29" s="27" t="s">
        <v>1582</v>
      </c>
      <c r="D29" s="13">
        <v>95.6</v>
      </c>
      <c r="E29" s="3">
        <f>IF(AND(S29&lt;&gt;0,D29&gt;0),D29/S29,"")</f>
        <v>11.935081148564294</v>
      </c>
      <c r="F29" s="3">
        <f>IF(AND(U29&lt;&gt;0,D29&gt;0),D29/U29,"")</f>
        <v>10.622222222222222</v>
      </c>
      <c r="G29" s="4">
        <f>IF(AND(D29&lt;&gt;0,Y29&gt;0),Y29/D29,"")</f>
      </c>
      <c r="H29" s="4">
        <f>IF(AND(D29&lt;&gt;0,AB29&gt;0),AB29/D29,"")</f>
        <v>0.07322175732217574</v>
      </c>
      <c r="I29" s="3">
        <f>IF(AC29=AD29,0,O29/(AC29-AD29))</f>
        <v>0.6312650484330483</v>
      </c>
      <c r="J29" s="4">
        <v>0.5532</v>
      </c>
      <c r="K29" s="5">
        <f>IF(AND(S29&gt;0,U29&gt;0),U29/S29-1,"")</f>
        <v>0.12359550561797761</v>
      </c>
      <c r="L29" s="3">
        <f>IF(AND(AB29&lt;&gt;0,U29&gt;0),U29/AB29,"")</f>
        <v>1.2857142857142858</v>
      </c>
      <c r="M29" s="3">
        <f>IF(AND(AF29&lt;&gt;0,O29&gt;0),O29/AF29,"")</f>
        <v>0.25894497008227374</v>
      </c>
      <c r="N29" s="27" t="s">
        <v>33</v>
      </c>
      <c r="O29" s="6">
        <f>D29*AG29/100</f>
        <v>553.93508</v>
      </c>
      <c r="P29" s="27" t="s">
        <v>831</v>
      </c>
      <c r="Q29" s="27" t="s">
        <v>36</v>
      </c>
      <c r="R29" s="27" t="s">
        <v>2819</v>
      </c>
      <c r="S29" s="27">
        <v>8.01</v>
      </c>
      <c r="T29" s="27">
        <v>8</v>
      </c>
      <c r="U29" s="27">
        <v>9</v>
      </c>
      <c r="V29" s="27">
        <v>6</v>
      </c>
      <c r="W29" s="27">
        <v>2</v>
      </c>
      <c r="X29" s="27">
        <v>2.64</v>
      </c>
      <c r="Y29" s="27">
        <v>0</v>
      </c>
      <c r="Z29" s="27">
        <v>0</v>
      </c>
      <c r="AA29" s="27">
        <v>7</v>
      </c>
      <c r="AB29" s="27">
        <v>7</v>
      </c>
      <c r="AC29" s="6">
        <v>1541.4</v>
      </c>
      <c r="AD29" s="6">
        <v>663.9</v>
      </c>
      <c r="AE29" s="6">
        <v>40.2</v>
      </c>
      <c r="AF29" s="6">
        <v>2139.2</v>
      </c>
      <c r="AG29" s="6">
        <v>579.43</v>
      </c>
      <c r="AH29" s="4">
        <v>0.072</v>
      </c>
      <c r="AI29" s="4">
        <v>0.072</v>
      </c>
    </row>
    <row r="30" spans="1:35" ht="14.25">
      <c r="A30" s="12" t="s">
        <v>2001</v>
      </c>
      <c r="B30" s="27" t="s">
        <v>63</v>
      </c>
      <c r="C30" s="27" t="s">
        <v>64</v>
      </c>
      <c r="D30" s="13">
        <v>159.88</v>
      </c>
      <c r="E30" s="3">
        <f>IF(AND(S30&lt;&gt;0,D30&gt;0),D30/S30,"")</f>
        <v>4.190825688073395</v>
      </c>
      <c r="F30" s="3">
        <f>IF(AND(U30&lt;&gt;0,D30&gt;0),D30/U30,"")</f>
        <v>4.568</v>
      </c>
      <c r="G30" s="4">
        <f>IF(AND(D30&lt;&gt;0,Y30&gt;0),Y30/D30,"")</f>
        <v>0.039091818864148115</v>
      </c>
      <c r="H30" s="4">
        <f>IF(AND(D30&lt;&gt;0,AB30&gt;0),AB30/D30,"")</f>
        <v>0.06254691018263699</v>
      </c>
      <c r="I30" s="3">
        <f>IF(AC30=AD30,0,O30/(AC30-AD30))</f>
        <v>0.01667459425557637</v>
      </c>
      <c r="K30" s="5">
        <f>IF(AND(S30&gt;0,U30&gt;0),U30/S30-1,"")</f>
        <v>-0.08256880733944949</v>
      </c>
      <c r="L30" s="3">
        <f>IF(AND(AB30&lt;&gt;0,U30&gt;0),U30/AB30,"")</f>
        <v>3.5</v>
      </c>
      <c r="M30" s="3">
        <f>IF(AND(AF30&lt;&gt;0,O30&gt;0),O30/AF30,"")</f>
        <v>1.0062506380727143</v>
      </c>
      <c r="N30" s="27" t="s">
        <v>33</v>
      </c>
      <c r="O30" s="6">
        <f>D30*AG30/100</f>
        <v>25102.934668</v>
      </c>
      <c r="P30" s="27" t="s">
        <v>832</v>
      </c>
      <c r="Q30" s="27" t="s">
        <v>65</v>
      </c>
      <c r="R30" s="27" t="s">
        <v>2876</v>
      </c>
      <c r="S30" s="27">
        <v>38.15</v>
      </c>
      <c r="T30" s="27">
        <v>32</v>
      </c>
      <c r="U30" s="27">
        <v>35</v>
      </c>
      <c r="V30" s="27">
        <v>7</v>
      </c>
      <c r="W30" s="27">
        <v>0</v>
      </c>
      <c r="X30" s="27">
        <v>3</v>
      </c>
      <c r="Y30" s="27">
        <v>6.25</v>
      </c>
      <c r="Z30" s="27">
        <v>5</v>
      </c>
      <c r="AA30" s="27">
        <v>9</v>
      </c>
      <c r="AB30" s="27">
        <v>10</v>
      </c>
      <c r="AC30" s="6">
        <v>1513699</v>
      </c>
      <c r="AD30" s="6">
        <v>8239</v>
      </c>
      <c r="AF30" s="6">
        <v>24947</v>
      </c>
      <c r="AG30" s="6">
        <v>15701.11</v>
      </c>
      <c r="AH30" s="4">
        <v>0.045</v>
      </c>
      <c r="AI30" s="4">
        <v>0.053</v>
      </c>
    </row>
    <row r="31" spans="1:35" ht="14.25">
      <c r="A31" s="12" t="s">
        <v>2002</v>
      </c>
      <c r="B31" s="27" t="s">
        <v>66</v>
      </c>
      <c r="C31" s="27" t="s">
        <v>67</v>
      </c>
      <c r="D31" s="13">
        <v>2927</v>
      </c>
      <c r="E31" s="3">
        <f>IF(AND(S31&lt;&gt;0,D31&gt;0),D31/S31,"")</f>
        <v>9.579133394423353</v>
      </c>
      <c r="F31" s="3">
        <f>IF(AND(U31&lt;&gt;0,D31&gt;0),D31/U31,"")</f>
        <v>7.087167070217918</v>
      </c>
      <c r="G31" s="4">
        <f>IF(AND(D31&lt;&gt;0,Y31&gt;0),Y31/D31,"")</f>
        <v>0.0556200888281517</v>
      </c>
      <c r="H31" s="4">
        <f>IF(AND(D31&lt;&gt;0,AB31&gt;0),AB31/D31,"")</f>
        <v>0.08916979842842501</v>
      </c>
      <c r="I31" s="3">
        <f>IF(AC31=AD31,0,O31/(AC31-AD31))</f>
        <v>2.744174635282579</v>
      </c>
      <c r="J31" s="4">
        <v>0.4889</v>
      </c>
      <c r="K31" s="5">
        <f>IF(AND(S31&gt;0,U31&gt;0),U31/S31-1,"")</f>
        <v>0.35161670375703635</v>
      </c>
      <c r="L31" s="3">
        <f>IF(AND(AB31&lt;&gt;0,U31&gt;0),U31/AB31,"")</f>
        <v>1.582375478927203</v>
      </c>
      <c r="M31" s="3">
        <f>IF(AND(AF31&lt;&gt;0,O31&gt;0),O31/AF31,"")</f>
        <v>2.4282298860965463</v>
      </c>
      <c r="N31" s="27" t="s">
        <v>33</v>
      </c>
      <c r="O31" s="6">
        <f>D31*AG31/100</f>
        <v>67152.6975</v>
      </c>
      <c r="P31" s="27" t="s">
        <v>832</v>
      </c>
      <c r="Q31" s="27" t="s">
        <v>68</v>
      </c>
      <c r="R31" s="27" t="s">
        <v>2792</v>
      </c>
      <c r="S31" s="27">
        <v>305.56</v>
      </c>
      <c r="T31" s="27">
        <v>390</v>
      </c>
      <c r="U31" s="27">
        <v>413</v>
      </c>
      <c r="V31" s="27">
        <v>201.05</v>
      </c>
      <c r="W31" s="27">
        <v>208.55</v>
      </c>
      <c r="X31" s="27">
        <v>214.3</v>
      </c>
      <c r="Y31" s="27">
        <v>162.8</v>
      </c>
      <c r="Z31" s="27">
        <v>0</v>
      </c>
      <c r="AA31" s="27">
        <v>245</v>
      </c>
      <c r="AB31" s="27">
        <v>261</v>
      </c>
      <c r="AC31" s="6">
        <v>153546</v>
      </c>
      <c r="AD31" s="6">
        <v>129075</v>
      </c>
      <c r="AE31" s="6">
        <v>2290</v>
      </c>
      <c r="AF31" s="6">
        <v>27655</v>
      </c>
      <c r="AG31" s="6">
        <v>2294.25</v>
      </c>
      <c r="AH31" s="4">
        <v>0.074</v>
      </c>
      <c r="AI31" s="4">
        <v>0.084</v>
      </c>
    </row>
    <row r="32" spans="1:35" ht="14.25">
      <c r="A32" s="12" t="s">
        <v>2252</v>
      </c>
      <c r="B32" s="27" t="s">
        <v>1664</v>
      </c>
      <c r="C32" s="27" t="s">
        <v>1665</v>
      </c>
      <c r="D32" s="13">
        <v>152</v>
      </c>
      <c r="E32" s="3">
        <f>IF(AND(S32&lt;&gt;0,D32&gt;0),D32/S32,"")</f>
      </c>
      <c r="F32" s="3">
        <f>IF(AND(U32&lt;&gt;0,D32&gt;0),D32/U32,"")</f>
      </c>
      <c r="G32" s="4">
        <f>IF(AND(D32&lt;&gt;0,Y32&gt;0),Y32/D32,"")</f>
        <v>0.024144736842105264</v>
      </c>
      <c r="H32" s="4">
        <f>IF(AND(D32&lt;&gt;0,AB32&gt;0),AB32/D32,"")</f>
      </c>
      <c r="I32" s="3">
        <f>IF(AC32=AD32,0,O32/(AC32-AD32))</f>
        <v>0</v>
      </c>
      <c r="J32" s="4">
        <v>0.021</v>
      </c>
      <c r="K32" s="5">
        <f>IF(AND(S32&gt;0,U32&gt;0),U32/S32-1,"")</f>
      </c>
      <c r="L32" s="3">
        <f>IF(AND(AB32&lt;&gt;0,U32&gt;0),U32/AB32,"")</f>
      </c>
      <c r="M32" s="3">
        <f>IF(AND(AF32&lt;&gt;0,O32&gt;0),O32/AF32,"")</f>
      </c>
      <c r="N32" s="27" t="s">
        <v>33</v>
      </c>
      <c r="O32" s="6">
        <f>D32*AG32/100</f>
        <v>1083.304</v>
      </c>
      <c r="P32" s="27" t="s">
        <v>831</v>
      </c>
      <c r="Q32" s="27" t="s">
        <v>1938</v>
      </c>
      <c r="V32" s="27">
        <v>6.87</v>
      </c>
      <c r="W32" s="27">
        <v>7</v>
      </c>
      <c r="X32" s="27">
        <v>7.25</v>
      </c>
      <c r="Y32" s="27">
        <v>3.67</v>
      </c>
      <c r="Z32" s="27">
        <v>0</v>
      </c>
      <c r="AG32" s="6">
        <v>712.7</v>
      </c>
      <c r="AH32" s="4">
        <v>0.049</v>
      </c>
      <c r="AI32" s="4">
        <v>0.05</v>
      </c>
    </row>
    <row r="33" spans="1:34" ht="14.25">
      <c r="A33" s="12" t="s">
        <v>2503</v>
      </c>
      <c r="B33" s="27" t="s">
        <v>1951</v>
      </c>
      <c r="C33" s="27" t="s">
        <v>1952</v>
      </c>
      <c r="D33" s="13">
        <v>152.2</v>
      </c>
      <c r="E33" s="3">
        <f>IF(AND(S33&lt;&gt;0,D33&gt;0),D33/S33,"")</f>
      </c>
      <c r="F33" s="3">
        <f>IF(AND(U33&lt;&gt;0,D33&gt;0),D33/U33,"")</f>
      </c>
      <c r="G33" s="4">
        <f>IF(AND(D33&lt;&gt;0,Y33&gt;0),Y33/D33,"")</f>
        <v>0.04099868593955323</v>
      </c>
      <c r="H33" s="4">
        <f>IF(AND(D33&lt;&gt;0,AB33&gt;0),AB33/D33,"")</f>
      </c>
      <c r="I33" s="3">
        <f>IF(AC33=AD33,0,O33/(AC33-AD33))</f>
        <v>0</v>
      </c>
      <c r="J33" s="4">
        <v>0.0452</v>
      </c>
      <c r="K33" s="5">
        <f>IF(AND(S33&gt;0,U33&gt;0),U33/S33-1,"")</f>
      </c>
      <c r="L33" s="3">
        <f>IF(AND(AB33&lt;&gt;0,U33&gt;0),U33/AB33,"")</f>
      </c>
      <c r="M33" s="3">
        <f>IF(AND(AF33&lt;&gt;0,O33&gt;0),O33/AF33,"")</f>
      </c>
      <c r="N33" s="27" t="s">
        <v>1009</v>
      </c>
      <c r="O33" s="6">
        <f>D33*AG33/100</f>
        <v>882.8208799999999</v>
      </c>
      <c r="P33" s="27" t="s">
        <v>831</v>
      </c>
      <c r="Q33" s="27" t="s">
        <v>1953</v>
      </c>
      <c r="V33" s="27">
        <v>4.43</v>
      </c>
      <c r="W33" s="27">
        <v>4.85</v>
      </c>
      <c r="X33" s="27">
        <v>5.52</v>
      </c>
      <c r="Y33" s="27">
        <v>6.24</v>
      </c>
      <c r="Z33" s="27">
        <v>0</v>
      </c>
      <c r="AG33" s="6">
        <v>580.04</v>
      </c>
      <c r="AH33" s="4">
        <v>0.043</v>
      </c>
    </row>
    <row r="34" spans="1:35" ht="14.25">
      <c r="A34" s="12" t="s">
        <v>2003</v>
      </c>
      <c r="B34" s="27" t="s">
        <v>884</v>
      </c>
      <c r="C34" s="27" t="s">
        <v>874</v>
      </c>
      <c r="D34" s="13">
        <v>155.1</v>
      </c>
      <c r="E34" s="3">
        <f>IF(AND(S34&lt;&gt;0,D34&gt;0),D34/S34,"")</f>
      </c>
      <c r="F34" s="3">
        <f>IF(AND(U34&lt;&gt;0,D34&gt;0),D34/U34,"")</f>
        <v>17.233333333333334</v>
      </c>
      <c r="G34" s="4">
        <f>IF(AND(D34&lt;&gt;0,Y34&gt;0),Y34/D34,"")</f>
        <v>0.033849129593810444</v>
      </c>
      <c r="H34" s="4">
        <f>IF(AND(D34&lt;&gt;0,AB34&gt;0),AB34/D34,"")</f>
        <v>0.05157962604771116</v>
      </c>
      <c r="I34" s="3">
        <f>IF(AC34=AD34,0,O34/(AC34-AD34))</f>
        <v>0</v>
      </c>
      <c r="J34" s="4">
        <v>0.2585</v>
      </c>
      <c r="K34" s="5">
        <f>IF(AND(S34&gt;0,U34&gt;0),U34/S34-1,"")</f>
      </c>
      <c r="L34" s="3">
        <f>IF(AND(AB34&lt;&gt;0,U34&gt;0),U34/AB34,"")</f>
        <v>1.125</v>
      </c>
      <c r="M34" s="3">
        <f>IF(AND(AF34&lt;&gt;0,O34&gt;0),O34/AF34,"")</f>
      </c>
      <c r="N34" s="27" t="s">
        <v>33</v>
      </c>
      <c r="O34" s="6">
        <f>D34*AG34/100</f>
        <v>2898.55533</v>
      </c>
      <c r="P34" s="27" t="s">
        <v>831</v>
      </c>
      <c r="Q34" s="27" t="s">
        <v>80</v>
      </c>
      <c r="T34" s="27">
        <v>8</v>
      </c>
      <c r="U34" s="27">
        <v>9</v>
      </c>
      <c r="V34" s="27">
        <v>6.81</v>
      </c>
      <c r="W34" s="27">
        <v>6.4</v>
      </c>
      <c r="X34" s="27">
        <v>6.52</v>
      </c>
      <c r="Y34" s="27">
        <v>5.25</v>
      </c>
      <c r="Z34" s="27">
        <v>0</v>
      </c>
      <c r="AA34" s="27">
        <v>7</v>
      </c>
      <c r="AB34" s="27">
        <v>8</v>
      </c>
      <c r="AG34" s="6">
        <v>1868.83</v>
      </c>
      <c r="AH34" s="4">
        <v>0.045</v>
      </c>
      <c r="AI34" s="4">
        <v>0.046</v>
      </c>
    </row>
    <row r="35" spans="1:35" ht="14.25">
      <c r="A35" s="12" t="s">
        <v>2004</v>
      </c>
      <c r="B35" s="27" t="s">
        <v>71</v>
      </c>
      <c r="C35" s="27" t="s">
        <v>72</v>
      </c>
      <c r="D35" s="13">
        <v>383</v>
      </c>
      <c r="E35" s="3">
        <f>IF(AND(S35&lt;&gt;0,D35&gt;0),D35/S35,"")</f>
        <v>11.251468860164513</v>
      </c>
      <c r="F35" s="3">
        <f>IF(AND(U35&lt;&gt;0,D35&gt;0),D35/U35,"")</f>
        <v>10.942857142857143</v>
      </c>
      <c r="G35" s="4">
        <f>IF(AND(D35&lt;&gt;0,Y35&gt;0),Y35/D35,"")</f>
        <v>0.024804177545691905</v>
      </c>
      <c r="H35" s="4">
        <f>IF(AND(D35&lt;&gt;0,AB35&gt;0),AB35/D35,"")</f>
        <v>0.031331592689295036</v>
      </c>
      <c r="I35" s="3">
        <f>IF(AC35=AD35,0,O35/(AC35-AD35))</f>
        <v>0.5966665486725663</v>
      </c>
      <c r="J35" s="4">
        <v>0.5029</v>
      </c>
      <c r="K35" s="5">
        <f>IF(AND(S35&gt;0,U35&gt;0),U35/S35-1,"")</f>
        <v>0.02820211515863691</v>
      </c>
      <c r="L35" s="3">
        <f>IF(AND(AB35&lt;&gt;0,U35&gt;0),U35/AB35,"")</f>
        <v>2.9166666666666665</v>
      </c>
      <c r="M35" s="3">
        <f>IF(AND(AF35&lt;&gt;0,O35&gt;0),O35/AF35,"")</f>
        <v>0.3093218246165945</v>
      </c>
      <c r="N35" s="27" t="s">
        <v>33</v>
      </c>
      <c r="O35" s="6">
        <f>D35*AG35/100</f>
        <v>2359.8161999999998</v>
      </c>
      <c r="P35" s="27" t="s">
        <v>831</v>
      </c>
      <c r="Q35" s="27" t="s">
        <v>1954</v>
      </c>
      <c r="R35" s="27" t="s">
        <v>2824</v>
      </c>
      <c r="S35" s="27">
        <v>34.04</v>
      </c>
      <c r="T35" s="27">
        <v>33</v>
      </c>
      <c r="U35" s="27">
        <v>35</v>
      </c>
      <c r="V35" s="27">
        <v>5.3</v>
      </c>
      <c r="W35" s="27">
        <v>0</v>
      </c>
      <c r="X35" s="27">
        <v>4.5</v>
      </c>
      <c r="Y35" s="27">
        <v>9.5</v>
      </c>
      <c r="Z35" s="27">
        <v>0</v>
      </c>
      <c r="AA35" s="27">
        <v>11</v>
      </c>
      <c r="AB35" s="27">
        <v>12</v>
      </c>
      <c r="AC35" s="6">
        <v>5123</v>
      </c>
      <c r="AD35" s="6">
        <v>1168</v>
      </c>
      <c r="AE35" s="6">
        <v>1160</v>
      </c>
      <c r="AF35" s="6">
        <v>7629</v>
      </c>
      <c r="AG35" s="6">
        <v>616.14</v>
      </c>
      <c r="AH35" s="4">
        <v>0.027</v>
      </c>
      <c r="AI35" s="4">
        <v>0.0289999999999999</v>
      </c>
    </row>
    <row r="36" spans="1:34" ht="14.25">
      <c r="A36" s="12" t="s">
        <v>2401</v>
      </c>
      <c r="B36" s="27" t="s">
        <v>2402</v>
      </c>
      <c r="C36" s="27" t="s">
        <v>2403</v>
      </c>
      <c r="D36" s="13">
        <v>162.4</v>
      </c>
      <c r="E36" s="3">
        <f>IF(AND(S36&lt;&gt;0,D36&gt;0),D36/S36,"")</f>
        <v>5413.333333333334</v>
      </c>
      <c r="F36" s="3">
        <f>IF(AND(U36&lt;&gt;0,D36&gt;0),D36/U36,"")</f>
      </c>
      <c r="G36" s="4">
        <f>IF(AND(D36&lt;&gt;0,Y36&gt;0),Y36/D36,"")</f>
        <v>0.007560683497536945</v>
      </c>
      <c r="H36" s="4">
        <f>IF(AND(D36&lt;&gt;0,AB36&gt;0),AB36/D36,"")</f>
      </c>
      <c r="I36" s="3">
        <f>IF(AC36=AD36,0,O36/(AC36-AD36))</f>
        <v>33.85972333333333</v>
      </c>
      <c r="J36" s="4">
        <v>0.1819</v>
      </c>
      <c r="K36" s="5">
        <f>IF(AND(S36&gt;0,U36&gt;0),U36/S36-1,"")</f>
      </c>
      <c r="L36" s="3">
        <f>IF(AND(AB36&lt;&gt;0,U36&gt;0),U36/AB36,"")</f>
      </c>
      <c r="M36" s="3">
        <f>IF(AND(AF36&lt;&gt;0,O36&gt;0),O36/AF36,"")</f>
        <v>15.946494505494504</v>
      </c>
      <c r="N36" s="27" t="s">
        <v>33</v>
      </c>
      <c r="O36" s="6">
        <f>D36*AG36/100</f>
        <v>812.6333599999999</v>
      </c>
      <c r="P36" s="27" t="s">
        <v>831</v>
      </c>
      <c r="Q36" s="27" t="s">
        <v>1949</v>
      </c>
      <c r="R36" s="27" t="s">
        <v>2731</v>
      </c>
      <c r="S36" s="27">
        <v>0.03</v>
      </c>
      <c r="V36" s="27">
        <v>0</v>
      </c>
      <c r="W36" s="27">
        <v>0</v>
      </c>
      <c r="X36" s="27">
        <v>0</v>
      </c>
      <c r="Y36" s="27">
        <v>1.227855</v>
      </c>
      <c r="Z36" s="27">
        <v>0</v>
      </c>
      <c r="AC36" s="6">
        <v>424.49</v>
      </c>
      <c r="AD36" s="6">
        <v>400.49</v>
      </c>
      <c r="AE36" s="6">
        <v>19.91</v>
      </c>
      <c r="AF36" s="6">
        <v>50.96</v>
      </c>
      <c r="AG36" s="6">
        <v>500.39</v>
      </c>
      <c r="AH36" s="4">
        <v>0.008</v>
      </c>
    </row>
    <row r="37" spans="1:35" ht="14.25">
      <c r="A37" s="12" t="s">
        <v>2625</v>
      </c>
      <c r="B37" s="27" t="s">
        <v>2488</v>
      </c>
      <c r="C37" s="27" t="s">
        <v>2489</v>
      </c>
      <c r="D37" s="13">
        <v>82.4</v>
      </c>
      <c r="E37" s="3">
        <f>IF(AND(S37&lt;&gt;0,D37&gt;0),D37/S37,"")</f>
      </c>
      <c r="F37" s="3">
        <f>IF(AND(U37&lt;&gt;0,D37&gt;0),D37/U37,"")</f>
        <v>13.733333333333334</v>
      </c>
      <c r="G37" s="4">
        <f>IF(AND(D37&lt;&gt;0,Y37&gt;0),Y37/D37,"")</f>
        <v>0.023665048543689317</v>
      </c>
      <c r="H37" s="4">
        <f>IF(AND(D37&lt;&gt;0,AB37&gt;0),AB37/D37,"")</f>
        <v>0.06067961165048543</v>
      </c>
      <c r="I37" s="3">
        <f>IF(AC37=AD37,0,O37/(AC37-AD37))</f>
        <v>0</v>
      </c>
      <c r="J37" s="4">
        <v>0.1422</v>
      </c>
      <c r="K37" s="5">
        <f>IF(AND(S37&gt;0,U37&gt;0),U37/S37-1,"")</f>
      </c>
      <c r="L37" s="3">
        <f>IF(AND(AB37&lt;&gt;0,U37&gt;0),U37/AB37,"")</f>
        <v>1.2</v>
      </c>
      <c r="M37" s="3">
        <f>IF(AND(AF37&lt;&gt;0,O37&gt;0),O37/AF37,"")</f>
      </c>
      <c r="N37" s="27" t="s">
        <v>33</v>
      </c>
      <c r="O37" s="6">
        <f>D37*AG37/100</f>
        <v>584.6691999999999</v>
      </c>
      <c r="P37" s="27" t="s">
        <v>831</v>
      </c>
      <c r="Q37" s="27" t="s">
        <v>1955</v>
      </c>
      <c r="T37" s="27">
        <v>6</v>
      </c>
      <c r="U37" s="27">
        <v>6</v>
      </c>
      <c r="V37" s="27">
        <v>6</v>
      </c>
      <c r="W37" s="27">
        <v>2.75</v>
      </c>
      <c r="X37" s="27">
        <v>4.22</v>
      </c>
      <c r="Y37" s="27">
        <v>1.95</v>
      </c>
      <c r="Z37" s="27">
        <v>0</v>
      </c>
      <c r="AA37" s="27">
        <v>5</v>
      </c>
      <c r="AB37" s="27">
        <v>5</v>
      </c>
      <c r="AG37" s="6">
        <v>709.55</v>
      </c>
      <c r="AH37" s="4">
        <v>0.057</v>
      </c>
      <c r="AI37" s="4">
        <v>0.059</v>
      </c>
    </row>
    <row r="38" spans="1:35" ht="14.25">
      <c r="A38" s="12" t="s">
        <v>2005</v>
      </c>
      <c r="B38" s="27" t="s">
        <v>73</v>
      </c>
      <c r="C38" s="27" t="s">
        <v>74</v>
      </c>
      <c r="D38" s="13">
        <v>500</v>
      </c>
      <c r="E38" s="3">
        <f>IF(AND(S38&lt;&gt;0,D38&gt;0),D38/S38,"")</f>
        <v>10.040160642570282</v>
      </c>
      <c r="F38" s="3">
        <f>IF(AND(U38&lt;&gt;0,D38&gt;0),D38/U38,"")</f>
        <v>12.5</v>
      </c>
      <c r="G38" s="4">
        <f>IF(AND(D38&lt;&gt;0,Y38&gt;0),Y38/D38,"")</f>
      </c>
      <c r="H38" s="4">
        <f>IF(AND(D38&lt;&gt;0,AB38&gt;0),AB38/D38,"")</f>
        <v>0.048</v>
      </c>
      <c r="I38" s="3">
        <f>IF(AC38=AD38,0,O38/(AC38-AD38))</f>
        <v>0.7148369777976623</v>
      </c>
      <c r="J38" s="4">
        <v>0.0673</v>
      </c>
      <c r="K38" s="5">
        <f>IF(AND(S38&gt;0,U38&gt;0),U38/S38-1,"")</f>
        <v>-0.19678714859437751</v>
      </c>
      <c r="L38" s="3">
        <f>IF(AND(AB38&lt;&gt;0,U38&gt;0),U38/AB38,"")</f>
        <v>1.6666666666666667</v>
      </c>
      <c r="M38" s="3">
        <f>IF(AND(AF38&lt;&gt;0,O38&gt;0),O38/AF38,"")</f>
        <v>0.9705575276675716</v>
      </c>
      <c r="N38" s="27" t="s">
        <v>33</v>
      </c>
      <c r="O38" s="6">
        <f>D38*AG38/100</f>
        <v>5112.8</v>
      </c>
      <c r="P38" s="27" t="s">
        <v>832</v>
      </c>
      <c r="Q38" s="27" t="s">
        <v>1956</v>
      </c>
      <c r="R38" s="27" t="s">
        <v>2791</v>
      </c>
      <c r="S38" s="27">
        <v>49.8</v>
      </c>
      <c r="T38" s="27">
        <v>67</v>
      </c>
      <c r="U38" s="27">
        <v>40</v>
      </c>
      <c r="V38" s="27">
        <v>29.1</v>
      </c>
      <c r="W38" s="27">
        <v>0</v>
      </c>
      <c r="X38" s="27">
        <v>29.4</v>
      </c>
      <c r="Y38" s="27">
        <v>0</v>
      </c>
      <c r="Z38" s="27">
        <v>0</v>
      </c>
      <c r="AA38" s="27">
        <v>33</v>
      </c>
      <c r="AB38" s="27">
        <v>24</v>
      </c>
      <c r="AC38" s="6">
        <v>8210.7</v>
      </c>
      <c r="AD38" s="6">
        <v>1058.3</v>
      </c>
      <c r="AE38" s="6">
        <v>1352.7</v>
      </c>
      <c r="AF38" s="6">
        <v>5267.9</v>
      </c>
      <c r="AG38" s="6">
        <v>1022.56</v>
      </c>
      <c r="AH38" s="4">
        <v>0.074</v>
      </c>
      <c r="AI38" s="4">
        <v>0.067</v>
      </c>
    </row>
    <row r="39" spans="1:35" ht="14.25">
      <c r="A39" s="12" t="s">
        <v>2006</v>
      </c>
      <c r="B39" s="27" t="s">
        <v>982</v>
      </c>
      <c r="C39" s="27" t="s">
        <v>75</v>
      </c>
      <c r="D39" s="13">
        <v>595.5</v>
      </c>
      <c r="E39" s="3">
        <f>IF(AND(S39&lt;&gt;0,D39&gt;0),D39/S39,"")</f>
        <v>2290.3846153846152</v>
      </c>
      <c r="F39" s="3">
        <f>IF(AND(U39&lt;&gt;0,D39&gt;0),D39/U39,"")</f>
        <v>3.768987341772152</v>
      </c>
      <c r="G39" s="4">
        <f>IF(AND(D39&lt;&gt;0,Y39&gt;0),Y39/D39,"")</f>
      </c>
      <c r="H39" s="4">
        <f>IF(AND(D39&lt;&gt;0,AB39&gt;0),AB39/D39,"")</f>
        <v>0.041981528127623846</v>
      </c>
      <c r="I39" s="3">
        <f>IF(AC39=AD39,0,O39/(AC39-AD39))</f>
        <v>0.24219858786121762</v>
      </c>
      <c r="J39" s="4">
        <v>0.7874</v>
      </c>
      <c r="K39" s="5">
        <f>IF(AND(S39&gt;0,U39&gt;0),U39/S39-1,"")</f>
        <v>606.6923076923076</v>
      </c>
      <c r="L39" s="3">
        <f>IF(AND(AB39&lt;&gt;0,U39&gt;0),U39/AB39,"")</f>
        <v>6.32</v>
      </c>
      <c r="M39" s="3">
        <f>IF(AND(AF39&lt;&gt;0,O39&gt;0),O39/AF39,"")</f>
        <v>1.0532043513623426</v>
      </c>
      <c r="N39" s="27" t="s">
        <v>33</v>
      </c>
      <c r="O39" s="6">
        <f>D39*AG39/100</f>
        <v>3625.7613</v>
      </c>
      <c r="P39" s="27" t="s">
        <v>832</v>
      </c>
      <c r="Q39" s="27" t="s">
        <v>1942</v>
      </c>
      <c r="R39" s="27" t="s">
        <v>2825</v>
      </c>
      <c r="S39" s="27">
        <v>0.26</v>
      </c>
      <c r="T39" s="27">
        <v>130</v>
      </c>
      <c r="U39" s="27">
        <v>158</v>
      </c>
      <c r="V39" s="27">
        <v>11.9</v>
      </c>
      <c r="W39" s="27">
        <v>8.2</v>
      </c>
      <c r="X39" s="27">
        <v>0</v>
      </c>
      <c r="Y39" s="27">
        <v>0</v>
      </c>
      <c r="Z39" s="27">
        <v>0</v>
      </c>
      <c r="AA39" s="27">
        <v>21</v>
      </c>
      <c r="AB39" s="27">
        <v>25</v>
      </c>
      <c r="AC39" s="6">
        <v>15099</v>
      </c>
      <c r="AD39" s="6">
        <v>128.8</v>
      </c>
      <c r="AE39" s="6">
        <v>652.5</v>
      </c>
      <c r="AF39" s="6">
        <v>3442.6</v>
      </c>
      <c r="AG39" s="6">
        <v>608.86</v>
      </c>
      <c r="AH39" s="4">
        <v>0.027</v>
      </c>
      <c r="AI39" s="4">
        <v>0.036</v>
      </c>
    </row>
    <row r="40" spans="1:35" ht="14.25">
      <c r="A40" s="12" t="s">
        <v>2597</v>
      </c>
      <c r="B40" s="27" t="s">
        <v>2598</v>
      </c>
      <c r="C40" s="27" t="s">
        <v>774</v>
      </c>
      <c r="D40" s="13">
        <v>2960</v>
      </c>
      <c r="E40" s="3">
        <f>IF(AND(S40&lt;&gt;0,D40&gt;0),D40/S40,"")</f>
        <v>130.62665489849957</v>
      </c>
      <c r="F40" s="3">
        <f>IF(AND(U40&lt;&gt;0,D40&gt;0),D40/U40,"")</f>
      </c>
      <c r="G40" s="4">
        <f>IF(AND(D40&lt;&gt;0,Y40&gt;0),Y40/D40,"")</f>
      </c>
      <c r="H40" s="4">
        <f>IF(AND(D40&lt;&gt;0,AB40&gt;0),AB40/D40,"")</f>
      </c>
      <c r="I40" s="3">
        <f>IF(AC40=AD40,0,O40/(AC40-AD40))</f>
        <v>0.05067817212998592</v>
      </c>
      <c r="J40" s="4">
        <v>0.8031</v>
      </c>
      <c r="K40" s="5">
        <f>IF(AND(S40&gt;0,U40&gt;0),U40/S40-1,"")</f>
      </c>
      <c r="L40" s="3">
        <f>IF(AND(AB40&lt;&gt;0,U40&gt;0),U40/AB40,"")</f>
      </c>
      <c r="M40" s="3">
        <f>IF(AND(AF40&lt;&gt;0,O40&gt;0),O40/AF40,"")</f>
        <v>0.7175094283812763</v>
      </c>
      <c r="N40" s="27" t="s">
        <v>33</v>
      </c>
      <c r="O40" s="6">
        <f>D40*AG40/100</f>
        <v>1455.432</v>
      </c>
      <c r="P40" s="27" t="s">
        <v>831</v>
      </c>
      <c r="Q40" s="27" t="s">
        <v>65</v>
      </c>
      <c r="R40" s="27" t="s">
        <v>2795</v>
      </c>
      <c r="S40" s="27">
        <v>22.66</v>
      </c>
      <c r="T40" s="27">
        <v>0</v>
      </c>
      <c r="U40" s="27">
        <v>0</v>
      </c>
      <c r="V40" s="27">
        <v>0</v>
      </c>
      <c r="W40" s="27">
        <v>0</v>
      </c>
      <c r="X40" s="27">
        <v>0</v>
      </c>
      <c r="Y40" s="27">
        <v>0</v>
      </c>
      <c r="Z40" s="27">
        <v>0</v>
      </c>
      <c r="AA40" s="27">
        <v>0</v>
      </c>
      <c r="AB40" s="27">
        <v>0</v>
      </c>
      <c r="AC40" s="6">
        <v>28901.9</v>
      </c>
      <c r="AD40" s="6">
        <v>182.79</v>
      </c>
      <c r="AF40" s="6">
        <v>2028.45</v>
      </c>
      <c r="AG40" s="6">
        <v>49.17</v>
      </c>
      <c r="AH40" s="4">
        <v>0.079</v>
      </c>
      <c r="AI40" s="4">
        <v>0</v>
      </c>
    </row>
    <row r="41" spans="1:34" ht="14.25">
      <c r="A41" s="12" t="s">
        <v>2007</v>
      </c>
      <c r="B41" s="27" t="s">
        <v>1583</v>
      </c>
      <c r="C41" s="27" t="s">
        <v>1584</v>
      </c>
      <c r="D41" s="13">
        <v>744</v>
      </c>
      <c r="E41" s="3">
        <f>IF(AND(S41&lt;&gt;0,D41&gt;0),D41/S41,"")</f>
      </c>
      <c r="F41" s="3">
        <f>IF(AND(U41&lt;&gt;0,D41&gt;0),D41/U41,"")</f>
      </c>
      <c r="G41" s="4">
        <f>IF(AND(D41&lt;&gt;0,Y41&gt;0),Y41/D41,"")</f>
      </c>
      <c r="H41" s="4">
        <f>IF(AND(D41&lt;&gt;0,AB41&gt;0),AB41/D41,"")</f>
      </c>
      <c r="I41" s="3">
        <f>IF(AC41=AD41,0,O41/(AC41-AD41))</f>
        <v>0</v>
      </c>
      <c r="J41" s="4">
        <v>0.0913</v>
      </c>
      <c r="K41" s="5">
        <f>IF(AND(S41&gt;0,U41&gt;0),U41/S41-1,"")</f>
      </c>
      <c r="L41" s="3">
        <f>IF(AND(AB41&lt;&gt;0,U41&gt;0),U41/AB41,"")</f>
      </c>
      <c r="M41" s="3">
        <f>IF(AND(AF41&lt;&gt;0,O41&gt;0),O41/AF41,"")</f>
      </c>
      <c r="N41" s="27" t="s">
        <v>33</v>
      </c>
      <c r="O41" s="6">
        <f>D41*AG41/100</f>
        <v>701.8152</v>
      </c>
      <c r="P41" s="27" t="s">
        <v>831</v>
      </c>
      <c r="Q41" s="27" t="s">
        <v>1938</v>
      </c>
      <c r="V41" s="27">
        <v>0</v>
      </c>
      <c r="W41" s="27">
        <v>0</v>
      </c>
      <c r="X41" s="27">
        <v>0</v>
      </c>
      <c r="Y41" s="27">
        <v>0</v>
      </c>
      <c r="Z41" s="27">
        <v>0</v>
      </c>
      <c r="AG41" s="6">
        <v>94.33</v>
      </c>
      <c r="AH41" s="4">
        <v>0.012</v>
      </c>
    </row>
    <row r="42" spans="1:34" ht="14.25">
      <c r="A42" s="12" t="s">
        <v>2404</v>
      </c>
      <c r="B42" s="27" t="s">
        <v>2796</v>
      </c>
      <c r="C42" s="27" t="s">
        <v>2405</v>
      </c>
      <c r="D42" s="13">
        <v>419</v>
      </c>
      <c r="E42" s="3">
        <f>IF(AND(S42&lt;&gt;0,D42&gt;0),D42/S42,"")</f>
      </c>
      <c r="F42" s="3">
        <f>IF(AND(U42&lt;&gt;0,D42&gt;0),D42/U42,"")</f>
      </c>
      <c r="G42" s="4">
        <f>IF(AND(D42&lt;&gt;0,Y42&gt;0),Y42/D42,"")</f>
      </c>
      <c r="H42" s="4">
        <f>IF(AND(D42&lt;&gt;0,AB42&gt;0),AB42/D42,"")</f>
      </c>
      <c r="I42" s="3">
        <f>IF(AC42=AD42,0,O42/(AC42-AD42))</f>
        <v>0</v>
      </c>
      <c r="J42" s="4">
        <v>0.0051</v>
      </c>
      <c r="K42" s="5">
        <f>IF(AND(S42&gt;0,U42&gt;0),U42/S42-1,"")</f>
      </c>
      <c r="L42" s="3">
        <f>IF(AND(AB42&lt;&gt;0,U42&gt;0),U42/AB42,"")</f>
      </c>
      <c r="M42" s="3">
        <f>IF(AND(AF42&lt;&gt;0,O42&gt;0),O42/AF42,"")</f>
      </c>
      <c r="N42" s="27" t="s">
        <v>33</v>
      </c>
      <c r="O42" s="6">
        <f>D42*AG42/100</f>
        <v>329.7111</v>
      </c>
      <c r="P42" s="27" t="s">
        <v>831</v>
      </c>
      <c r="Q42" s="27" t="s">
        <v>1938</v>
      </c>
      <c r="V42" s="27">
        <v>0</v>
      </c>
      <c r="W42" s="27">
        <v>0</v>
      </c>
      <c r="X42" s="27">
        <v>0</v>
      </c>
      <c r="Y42" s="27">
        <v>0</v>
      </c>
      <c r="Z42" s="27">
        <v>0</v>
      </c>
      <c r="AG42" s="6">
        <v>78.69</v>
      </c>
      <c r="AH42" s="4">
        <v>0</v>
      </c>
    </row>
    <row r="43" spans="1:35" ht="14.25">
      <c r="A43" s="12" t="s">
        <v>2008</v>
      </c>
      <c r="B43" s="27" t="s">
        <v>2406</v>
      </c>
      <c r="C43" s="27" t="s">
        <v>77</v>
      </c>
      <c r="D43" s="13">
        <v>4447</v>
      </c>
      <c r="E43" s="3">
        <f>IF(AND(S43&lt;&gt;0,D43&gt;0),D43/S43,"")</f>
        <v>10.80943121050073</v>
      </c>
      <c r="F43" s="3">
        <f>IF(AND(U43&lt;&gt;0,D43&gt;0),D43/U43,"")</f>
        <v>12.815561959654179</v>
      </c>
      <c r="G43" s="4">
        <f>IF(AND(D43&lt;&gt;0,Y43&gt;0),Y43/D43,"")</f>
        <v>0.004778502361142343</v>
      </c>
      <c r="H43" s="4">
        <f>IF(AND(D43&lt;&gt;0,AB43&gt;0),AB43/D43,"")</f>
        <v>0.05127051945131527</v>
      </c>
      <c r="I43" s="3">
        <f>IF(AC43=AD43,0,O43/(AC43-AD43))</f>
        <v>0.7585720417015448</v>
      </c>
      <c r="J43" s="4">
        <v>0.3829</v>
      </c>
      <c r="K43" s="5">
        <f>IF(AND(S43&gt;0,U43&gt;0),U43/S43-1,"")</f>
        <v>-0.15653864851725807</v>
      </c>
      <c r="L43" s="3">
        <f>IF(AND(AB43&lt;&gt;0,U43&gt;0),U43/AB43,"")</f>
        <v>1.5219298245614101</v>
      </c>
      <c r="M43" s="3">
        <f>IF(AND(AF43&lt;&gt;0,O43&gt;0),O43/AF43,"")</f>
        <v>2.122741737649063</v>
      </c>
      <c r="N43" s="27" t="s">
        <v>33</v>
      </c>
      <c r="O43" s="6">
        <f>D43*AG43/100</f>
        <v>4984.1976</v>
      </c>
      <c r="P43" s="27" t="s">
        <v>832</v>
      </c>
      <c r="Q43" s="27" t="s">
        <v>1956</v>
      </c>
      <c r="R43" s="27" t="s">
        <v>2733</v>
      </c>
      <c r="S43" s="27">
        <v>411.4</v>
      </c>
      <c r="T43" s="27">
        <v>413</v>
      </c>
      <c r="U43" s="27">
        <v>347</v>
      </c>
      <c r="V43" s="27">
        <v>27.2</v>
      </c>
      <c r="W43" s="27">
        <v>107</v>
      </c>
      <c r="X43" s="27">
        <v>9.13</v>
      </c>
      <c r="Y43" s="27">
        <v>21.25</v>
      </c>
      <c r="Z43" s="27">
        <v>0</v>
      </c>
      <c r="AA43" s="27">
        <v>181</v>
      </c>
      <c r="AB43" s="27">
        <v>227.999999999999</v>
      </c>
      <c r="AC43" s="6">
        <v>6587.7</v>
      </c>
      <c r="AD43" s="6">
        <v>17.2</v>
      </c>
      <c r="AE43" s="6">
        <v>928.9</v>
      </c>
      <c r="AF43" s="6">
        <v>2348</v>
      </c>
      <c r="AG43" s="6">
        <v>112.08</v>
      </c>
      <c r="AH43" s="4">
        <v>0</v>
      </c>
      <c r="AI43" s="4">
        <v>0.0409999999999999</v>
      </c>
    </row>
    <row r="44" spans="1:35" ht="14.25">
      <c r="A44" s="12" t="s">
        <v>1234</v>
      </c>
      <c r="B44" s="27" t="s">
        <v>78</v>
      </c>
      <c r="C44" s="27" t="s">
        <v>79</v>
      </c>
      <c r="D44" s="13">
        <v>400.2</v>
      </c>
      <c r="E44" s="3">
        <f>IF(AND(S44&lt;&gt;0,D44&gt;0),D44/S44,"")</f>
        <v>4.082423747832296</v>
      </c>
      <c r="F44" s="3">
        <f>IF(AND(U44&lt;&gt;0,D44&gt;0),D44/U44,"")</f>
        <v>14.822222222222221</v>
      </c>
      <c r="G44" s="4">
        <f>IF(AND(D44&lt;&gt;0,Y44&gt;0),Y44/D44,"")</f>
        <v>0.05477261369315343</v>
      </c>
      <c r="H44" s="4">
        <f>IF(AND(D44&lt;&gt;0,AB44&gt;0),AB44/D44,"")</f>
        <v>0.05247376311844078</v>
      </c>
      <c r="I44" s="3">
        <f>IF(AC44=AD44,0,O44/(AC44-AD44))</f>
        <v>0.3772860774941523</v>
      </c>
      <c r="J44" s="4">
        <v>0.3084</v>
      </c>
      <c r="K44" s="5">
        <f>IF(AND(S44&gt;0,U44&gt;0),U44/S44-1,"")</f>
        <v>-0.7245741099663369</v>
      </c>
      <c r="L44" s="3">
        <f>IF(AND(AB44&lt;&gt;0,U44&gt;0),U44/AB44,"")</f>
        <v>1.2857142857142858</v>
      </c>
      <c r="M44" s="3">
        <f>IF(AND(AF44&lt;&gt;0,O44&gt;0),O44/AF44,"")</f>
        <v>9.048424390243902</v>
      </c>
      <c r="N44" s="27" t="s">
        <v>33</v>
      </c>
      <c r="O44" s="6">
        <f>D44*AG44/100</f>
        <v>3709.854</v>
      </c>
      <c r="P44" s="27" t="s">
        <v>832</v>
      </c>
      <c r="Q44" s="27" t="s">
        <v>80</v>
      </c>
      <c r="R44" s="27" t="s">
        <v>2704</v>
      </c>
      <c r="S44" s="27">
        <v>98.03</v>
      </c>
      <c r="T44" s="27">
        <v>27</v>
      </c>
      <c r="U44" s="27">
        <v>27</v>
      </c>
      <c r="V44" s="27">
        <v>31.23</v>
      </c>
      <c r="W44" s="27">
        <v>7.98</v>
      </c>
      <c r="X44" s="27">
        <v>15.04</v>
      </c>
      <c r="Y44" s="27">
        <v>21.92</v>
      </c>
      <c r="Z44" s="27">
        <v>0</v>
      </c>
      <c r="AA44" s="27">
        <v>22</v>
      </c>
      <c r="AB44" s="27">
        <v>21</v>
      </c>
      <c r="AC44" s="6">
        <v>9842</v>
      </c>
      <c r="AD44" s="6">
        <v>9</v>
      </c>
      <c r="AE44" s="6">
        <v>73</v>
      </c>
      <c r="AF44" s="6">
        <v>410</v>
      </c>
      <c r="AG44" s="6">
        <v>927</v>
      </c>
      <c r="AH44" s="4">
        <v>0.055</v>
      </c>
      <c r="AI44" s="4">
        <v>0.054</v>
      </c>
    </row>
    <row r="45" spans="1:35" ht="14.25">
      <c r="A45" s="12" t="s">
        <v>2009</v>
      </c>
      <c r="B45" s="27" t="s">
        <v>886</v>
      </c>
      <c r="C45" s="27" t="s">
        <v>875</v>
      </c>
      <c r="D45" s="13">
        <v>479.7</v>
      </c>
      <c r="E45" s="3">
        <f>IF(AND(S45&lt;&gt;0,D45&gt;0),D45/S45,"")</f>
        <v>11.394299287410925</v>
      </c>
      <c r="F45" s="3">
        <f>IF(AND(U45&lt;&gt;0,D45&gt;0),D45/U45,"")</f>
        <v>13.705714285714285</v>
      </c>
      <c r="G45" s="4">
        <f>IF(AND(D45&lt;&gt;0,Y45&gt;0),Y45/D45,"")</f>
        <v>0.023973316656243485</v>
      </c>
      <c r="H45" s="4">
        <f>IF(AND(D45&lt;&gt;0,AB45&gt;0),AB45/D45,"")</f>
        <v>0.03960808838857619</v>
      </c>
      <c r="I45" s="3">
        <f>IF(AC45=AD45,0,O45/(AC45-AD45))</f>
        <v>1.8486914203233256</v>
      </c>
      <c r="J45" s="4">
        <v>0.7474</v>
      </c>
      <c r="K45" s="5">
        <f>IF(AND(S45&gt;0,U45&gt;0),U45/S45-1,"")</f>
        <v>-0.16864608076009502</v>
      </c>
      <c r="L45" s="3">
        <f>IF(AND(AB45&lt;&gt;0,U45&gt;0),U45/AB45,"")</f>
        <v>1.8421052631578947</v>
      </c>
      <c r="M45" s="3">
        <f>IF(AND(AF45&lt;&gt;0,O45&gt;0),O45/AF45,"")</f>
        <v>1.0277980547827947</v>
      </c>
      <c r="N45" s="27" t="s">
        <v>33</v>
      </c>
      <c r="O45" s="6">
        <f>D45*AG45/100</f>
        <v>4802.90031</v>
      </c>
      <c r="P45" s="27" t="s">
        <v>832</v>
      </c>
      <c r="Q45" s="27" t="s">
        <v>1947</v>
      </c>
      <c r="R45" s="27" t="s">
        <v>2702</v>
      </c>
      <c r="S45" s="27">
        <v>42.1</v>
      </c>
      <c r="T45" s="27">
        <v>37</v>
      </c>
      <c r="U45" s="27">
        <v>35</v>
      </c>
      <c r="V45" s="27">
        <v>7.6</v>
      </c>
      <c r="W45" s="27">
        <v>9.7</v>
      </c>
      <c r="X45" s="27">
        <v>18</v>
      </c>
      <c r="Y45" s="27">
        <v>11.5</v>
      </c>
      <c r="Z45" s="27">
        <v>0</v>
      </c>
      <c r="AA45" s="27">
        <v>23</v>
      </c>
      <c r="AB45" s="27">
        <v>19</v>
      </c>
      <c r="AC45" s="6">
        <v>3638</v>
      </c>
      <c r="AD45" s="6">
        <v>1040</v>
      </c>
      <c r="AE45" s="6">
        <v>173</v>
      </c>
      <c r="AF45" s="6">
        <v>4673</v>
      </c>
      <c r="AG45" s="6">
        <v>1001.23</v>
      </c>
      <c r="AH45" s="4">
        <v>0.034</v>
      </c>
      <c r="AI45" s="4">
        <v>0.047</v>
      </c>
    </row>
    <row r="46" spans="1:34" ht="14.25">
      <c r="A46" s="12" t="s">
        <v>2010</v>
      </c>
      <c r="B46" s="27" t="s">
        <v>2303</v>
      </c>
      <c r="C46" s="27" t="s">
        <v>81</v>
      </c>
      <c r="D46" s="13">
        <v>100.6</v>
      </c>
      <c r="E46" s="3">
        <f>IF(AND(S46&lt;&gt;0,D46&gt;0),D46/S46,"")</f>
      </c>
      <c r="F46" s="3">
        <f>IF(AND(U46&lt;&gt;0,D46&gt;0),D46/U46,"")</f>
      </c>
      <c r="G46" s="4">
        <f>IF(AND(D46&lt;&gt;0,Y46&gt;0),Y46/D46,"")</f>
        <v>0.016600397614314116</v>
      </c>
      <c r="H46" s="4">
        <f>IF(AND(D46&lt;&gt;0,AB46&gt;0),AB46/D46,"")</f>
      </c>
      <c r="I46" s="3">
        <f>IF(AC46=AD46,0,O46/(AC46-AD46))</f>
        <v>0</v>
      </c>
      <c r="J46" s="4">
        <v>0.0676</v>
      </c>
      <c r="K46" s="5">
        <f>IF(AND(S46&gt;0,U46&gt;0),U46/S46-1,"")</f>
      </c>
      <c r="L46" s="3">
        <f>IF(AND(AB46&lt;&gt;0,U46&gt;0),U46/AB46,"")</f>
      </c>
      <c r="M46" s="3">
        <f>IF(AND(AF46&lt;&gt;0,O46&gt;0),O46/AF46,"")</f>
      </c>
      <c r="N46" s="27" t="s">
        <v>33</v>
      </c>
      <c r="O46" s="6">
        <f>D46*AG46/100</f>
        <v>1322.9906</v>
      </c>
      <c r="P46" s="27" t="s">
        <v>831</v>
      </c>
      <c r="Q46" s="27" t="s">
        <v>1938</v>
      </c>
      <c r="V46" s="27">
        <v>20.55</v>
      </c>
      <c r="W46" s="27">
        <v>21.47</v>
      </c>
      <c r="X46" s="27">
        <v>7.05</v>
      </c>
      <c r="Y46" s="27">
        <v>1.67</v>
      </c>
      <c r="Z46" s="27">
        <v>0</v>
      </c>
      <c r="AG46" s="6">
        <v>1315.1</v>
      </c>
      <c r="AH46" s="4">
        <v>0.023</v>
      </c>
    </row>
    <row r="47" spans="1:35" ht="14.25">
      <c r="A47" s="12" t="s">
        <v>2011</v>
      </c>
      <c r="B47" s="27" t="s">
        <v>82</v>
      </c>
      <c r="C47" s="27" t="s">
        <v>83</v>
      </c>
      <c r="D47" s="13">
        <v>3164</v>
      </c>
      <c r="E47" s="3">
        <f>IF(AND(S47&lt;&gt;0,D47&gt;0),D47/S47,"")</f>
        <v>20.701387071447265</v>
      </c>
      <c r="F47" s="3">
        <f>IF(AND(U47&lt;&gt;0,D47&gt;0),D47/U47,"")</f>
        <v>17.480662983425415</v>
      </c>
      <c r="G47" s="4">
        <f>IF(AND(D47&lt;&gt;0,Y47&gt;0),Y47/D47,"")</f>
        <v>0.005120101137800252</v>
      </c>
      <c r="H47" s="4">
        <f>IF(AND(D47&lt;&gt;0,AB47&gt;0),AB47/D47,"")</f>
        <v>0.021807838179519597</v>
      </c>
      <c r="I47" s="3">
        <f>IF(AC47=AD47,0,O47/(AC47-AD47))</f>
        <v>1.9125142026592978</v>
      </c>
      <c r="J47" s="4">
        <v>0.581</v>
      </c>
      <c r="K47" s="5">
        <f>IF(AND(S47&gt;0,U47&gt;0),U47/S47-1,"")</f>
        <v>0.18424496205181895</v>
      </c>
      <c r="L47" s="3">
        <f>IF(AND(AB47&lt;&gt;0,U47&gt;0),U47/AB47,"")</f>
        <v>2.6231884057971016</v>
      </c>
      <c r="M47" s="3">
        <f>IF(AND(AF47&lt;&gt;0,O47&gt;0),O47/AF47,"")</f>
        <v>0.8852735080360481</v>
      </c>
      <c r="N47" s="27" t="s">
        <v>33</v>
      </c>
      <c r="O47" s="6">
        <f>D47*AG47/100</f>
        <v>10658.2504</v>
      </c>
      <c r="P47" s="27" t="s">
        <v>832</v>
      </c>
      <c r="Q47" s="27" t="s">
        <v>1943</v>
      </c>
      <c r="R47" s="27" t="s">
        <v>2826</v>
      </c>
      <c r="S47" s="27">
        <v>152.84</v>
      </c>
      <c r="T47" s="27">
        <v>176</v>
      </c>
      <c r="U47" s="27">
        <v>181</v>
      </c>
      <c r="V47" s="27">
        <v>50.2</v>
      </c>
      <c r="W47" s="27">
        <v>51.3</v>
      </c>
      <c r="X47" s="27">
        <v>54.1</v>
      </c>
      <c r="Y47" s="27">
        <v>16.2</v>
      </c>
      <c r="Z47" s="27">
        <v>0</v>
      </c>
      <c r="AA47" s="27">
        <v>66</v>
      </c>
      <c r="AB47" s="27">
        <v>69</v>
      </c>
      <c r="AC47" s="6">
        <v>8666.8</v>
      </c>
      <c r="AD47" s="6">
        <v>3093.9</v>
      </c>
      <c r="AE47" s="6">
        <v>1504</v>
      </c>
      <c r="AF47" s="6">
        <v>12039.5</v>
      </c>
      <c r="AG47" s="6">
        <v>336.86</v>
      </c>
      <c r="AH47" s="4">
        <v>0.02</v>
      </c>
      <c r="AI47" s="4">
        <v>0.021</v>
      </c>
    </row>
    <row r="48" spans="1:35" ht="14.25">
      <c r="A48" s="12" t="s">
        <v>2012</v>
      </c>
      <c r="B48" s="27" t="s">
        <v>84</v>
      </c>
      <c r="C48" s="27" t="s">
        <v>85</v>
      </c>
      <c r="D48" s="13">
        <v>690.5</v>
      </c>
      <c r="E48" s="3">
        <f>IF(AND(S48&lt;&gt;0,D48&gt;0),D48/S48,"")</f>
        <v>17.97241020301926</v>
      </c>
      <c r="F48" s="3">
        <f>IF(AND(U48&lt;&gt;0,D48&gt;0),D48/U48,"")</f>
        <v>14.385416666666666</v>
      </c>
      <c r="G48" s="4">
        <f>IF(AND(D48&lt;&gt;0,Y48&gt;0),Y48/D48,"")</f>
        <v>0.029254163649529326</v>
      </c>
      <c r="H48" s="4">
        <f>IF(AND(D48&lt;&gt;0,AB48&gt;0),AB48/D48,"")</f>
        <v>0.03475742215785663</v>
      </c>
      <c r="I48" s="3">
        <f>IF(AC48=AD48,0,O48/(AC48-AD48))</f>
        <v>1.6063563791008506</v>
      </c>
      <c r="J48" s="4">
        <v>0.3226</v>
      </c>
      <c r="K48" s="5">
        <f>IF(AND(S48&gt;0,U48&gt;0),U48/S48-1,"")</f>
        <v>0.24934929724102028</v>
      </c>
      <c r="L48" s="3">
        <f>IF(AND(AB48&lt;&gt;0,U48&gt;0),U48/AB48,"")</f>
        <v>2</v>
      </c>
      <c r="M48" s="3">
        <f>IF(AND(AF48&lt;&gt;0,O48&gt;0),O48/AF48,"")</f>
        <v>1.7778796395911782</v>
      </c>
      <c r="N48" s="27" t="s">
        <v>33</v>
      </c>
      <c r="O48" s="6">
        <f>D48*AG48/100</f>
        <v>1322.0313</v>
      </c>
      <c r="P48" s="27" t="s">
        <v>831</v>
      </c>
      <c r="Q48" s="27" t="s">
        <v>86</v>
      </c>
      <c r="R48" s="27" t="s">
        <v>2827</v>
      </c>
      <c r="S48" s="27">
        <v>38.42</v>
      </c>
      <c r="T48" s="27">
        <v>43</v>
      </c>
      <c r="U48" s="27">
        <v>48</v>
      </c>
      <c r="V48" s="27">
        <v>19.2</v>
      </c>
      <c r="W48" s="27">
        <v>13.3</v>
      </c>
      <c r="X48" s="27">
        <v>25.6</v>
      </c>
      <c r="Y48" s="27">
        <v>20.2</v>
      </c>
      <c r="Z48" s="27">
        <v>0</v>
      </c>
      <c r="AA48" s="27">
        <v>22</v>
      </c>
      <c r="AB48" s="27">
        <v>24</v>
      </c>
      <c r="AC48" s="6">
        <v>1167.7</v>
      </c>
      <c r="AD48" s="6">
        <v>344.7</v>
      </c>
      <c r="AE48" s="6">
        <v>37.2</v>
      </c>
      <c r="AF48" s="6">
        <v>743.6</v>
      </c>
      <c r="AG48" s="6">
        <v>191.46</v>
      </c>
      <c r="AH48" s="4">
        <v>0.031</v>
      </c>
      <c r="AI48" s="4">
        <v>0.032</v>
      </c>
    </row>
    <row r="49" spans="1:35" ht="14.25">
      <c r="A49" s="12" t="s">
        <v>2013</v>
      </c>
      <c r="B49" s="27" t="s">
        <v>88</v>
      </c>
      <c r="C49" s="27" t="s">
        <v>89</v>
      </c>
      <c r="D49" s="13">
        <v>534.4</v>
      </c>
      <c r="E49" s="3">
        <f>IF(AND(S49&lt;&gt;0,D49&gt;0),D49/S49,"")</f>
        <v>742.2222222222222</v>
      </c>
      <c r="F49" s="3">
        <f>IF(AND(U49&lt;&gt;0,D49&gt;0),D49/U49,"")</f>
        <v>4.3447154471544716</v>
      </c>
      <c r="G49" s="4">
        <f>IF(AND(D49&lt;&gt;0,Y49&gt;0),Y49/D49,"")</f>
        <v>0.03415715943113772</v>
      </c>
      <c r="H49" s="4">
        <f>IF(AND(D49&lt;&gt;0,AB49&gt;0),AB49/D49,"")</f>
        <v>0.06362275449101797</v>
      </c>
      <c r="I49" s="3">
        <f>IF(AC49=AD49,0,O49/(AC49-AD49))</f>
        <v>0.37664070828691243</v>
      </c>
      <c r="J49" s="4">
        <v>0.5784</v>
      </c>
      <c r="K49" s="5">
        <f>IF(AND(S49&gt;0,U49&gt;0),U49/S49-1,"")</f>
        <v>169.83333333333334</v>
      </c>
      <c r="L49" s="3">
        <f>IF(AND(AB49&lt;&gt;0,U49&gt;0),U49/AB49,"")</f>
        <v>3.6176470588235294</v>
      </c>
      <c r="M49" s="3">
        <f>IF(AND(AF49&lt;&gt;0,O49&gt;0),O49/AF49,"")</f>
        <v>0.4215473175581626</v>
      </c>
      <c r="N49" s="27" t="s">
        <v>33</v>
      </c>
      <c r="O49" s="6">
        <f>D49*AG49/100</f>
        <v>101758.15007999999</v>
      </c>
      <c r="P49" s="27" t="s">
        <v>832</v>
      </c>
      <c r="Q49" s="27" t="s">
        <v>1957</v>
      </c>
      <c r="R49" s="27" t="s">
        <v>2797</v>
      </c>
      <c r="S49" s="27">
        <v>0.72</v>
      </c>
      <c r="T49" s="27">
        <v>131</v>
      </c>
      <c r="U49" s="27">
        <v>123</v>
      </c>
      <c r="V49" s="27">
        <v>32.624108</v>
      </c>
      <c r="W49" s="27">
        <v>25.064864</v>
      </c>
      <c r="X49" s="27">
        <v>17.044106</v>
      </c>
      <c r="Y49" s="27">
        <v>18.253586</v>
      </c>
      <c r="Z49" s="27">
        <v>0</v>
      </c>
      <c r="AA49" s="27">
        <v>32</v>
      </c>
      <c r="AB49" s="27">
        <v>34</v>
      </c>
      <c r="AC49" s="6">
        <v>288120</v>
      </c>
      <c r="AD49" s="6">
        <v>17947</v>
      </c>
      <c r="AE49" s="6">
        <v>23907</v>
      </c>
      <c r="AF49" s="6">
        <v>241392</v>
      </c>
      <c r="AG49" s="6">
        <v>19041.57</v>
      </c>
      <c r="AH49" s="4">
        <v>0.036</v>
      </c>
      <c r="AI49" s="4">
        <v>0.06</v>
      </c>
    </row>
    <row r="50" spans="1:34" ht="14.25">
      <c r="A50" s="12" t="s">
        <v>2407</v>
      </c>
      <c r="B50" s="27" t="s">
        <v>2408</v>
      </c>
      <c r="C50" s="27" t="s">
        <v>2409</v>
      </c>
      <c r="D50" s="13">
        <v>241</v>
      </c>
      <c r="E50" s="3">
        <f>IF(AND(S50&lt;&gt;0,D50&gt;0),D50/S50,"")</f>
        <v>16.066666666666666</v>
      </c>
      <c r="F50" s="3">
        <f>IF(AND(U50&lt;&gt;0,D50&gt;0),D50/U50,"")</f>
      </c>
      <c r="G50" s="4">
        <f>IF(AND(D50&lt;&gt;0,Y50&gt;0),Y50/D50,"")</f>
        <v>0.016597510373443983</v>
      </c>
      <c r="H50" s="4">
        <f>IF(AND(D50&lt;&gt;0,AB50&gt;0),AB50/D50,"")</f>
      </c>
      <c r="I50" s="3">
        <f>IF(AC50=AD50,0,O50/(AC50-AD50))</f>
        <v>1.1893542141230067</v>
      </c>
      <c r="J50" s="4">
        <v>0.1848</v>
      </c>
      <c r="K50" s="5">
        <f>IF(AND(S50&gt;0,U50&gt;0),U50/S50-1,"")</f>
      </c>
      <c r="L50" s="3">
        <f>IF(AND(AB50&lt;&gt;0,U50&gt;0),U50/AB50,"")</f>
      </c>
      <c r="M50" s="3">
        <f>IF(AND(AF50&lt;&gt;0,O50&gt;0),O50/AF50,"")</f>
        <v>6.475459203655353</v>
      </c>
      <c r="N50" s="27" t="s">
        <v>33</v>
      </c>
      <c r="O50" s="6">
        <f>D50*AG50/100</f>
        <v>1984.0807</v>
      </c>
      <c r="P50" s="27" t="s">
        <v>831</v>
      </c>
      <c r="Q50" s="27" t="s">
        <v>1938</v>
      </c>
      <c r="R50" s="27" t="s">
        <v>2828</v>
      </c>
      <c r="S50" s="27">
        <v>15</v>
      </c>
      <c r="V50" s="27">
        <v>0</v>
      </c>
      <c r="W50" s="27">
        <v>0</v>
      </c>
      <c r="X50" s="27">
        <v>0</v>
      </c>
      <c r="Y50" s="27">
        <v>4</v>
      </c>
      <c r="Z50" s="27">
        <v>0</v>
      </c>
      <c r="AC50" s="6">
        <v>1787.8</v>
      </c>
      <c r="AD50" s="6">
        <v>119.6</v>
      </c>
      <c r="AE50" s="6">
        <v>1037.3</v>
      </c>
      <c r="AF50" s="6">
        <v>306.4</v>
      </c>
      <c r="AG50" s="6">
        <v>823.27</v>
      </c>
      <c r="AH50" s="4">
        <v>0.033</v>
      </c>
    </row>
    <row r="51" spans="1:35" ht="14.25">
      <c r="A51" s="12" t="s">
        <v>2014</v>
      </c>
      <c r="B51" s="27" t="s">
        <v>90</v>
      </c>
      <c r="C51" s="27" t="s">
        <v>91</v>
      </c>
      <c r="D51" s="13">
        <v>2591</v>
      </c>
      <c r="E51" s="3">
        <f>IF(AND(S51&lt;&gt;0,D51&gt;0),D51/S51,"")</f>
        <v>26.730630351800265</v>
      </c>
      <c r="F51" s="3">
        <f>IF(AND(U51&lt;&gt;0,D51&gt;0),D51/U51,"")</f>
        <v>20.401574803149607</v>
      </c>
      <c r="G51" s="4">
        <f>IF(AND(D51&lt;&gt;0,Y51&gt;0),Y51/D51,"")</f>
        <v>0.018139714395986106</v>
      </c>
      <c r="H51" s="4">
        <f>IF(AND(D51&lt;&gt;0,AB51&gt;0),AB51/D51,"")</f>
        <v>0.023543033577769202</v>
      </c>
      <c r="I51" s="3">
        <f>IF(AC51=AD51,0,O51/(AC51-AD51))</f>
        <v>2.9733167775527916</v>
      </c>
      <c r="J51" s="4">
        <v>0.2321</v>
      </c>
      <c r="K51" s="5">
        <f>IF(AND(S51&gt;0,U51&gt;0),U51/S51-1,"")</f>
        <v>0.3102238728979676</v>
      </c>
      <c r="L51" s="3">
        <f>IF(AND(AB51&lt;&gt;0,U51&gt;0),U51/AB51,"")</f>
        <v>2.081967213114754</v>
      </c>
      <c r="M51" s="3">
        <f>IF(AND(AF51&lt;&gt;0,O51&gt;0),O51/AF51,"")</f>
        <v>3.637210226468507</v>
      </c>
      <c r="N51" s="27" t="s">
        <v>33</v>
      </c>
      <c r="O51" s="6">
        <f>D51*AG51/100</f>
        <v>10278.7561</v>
      </c>
      <c r="P51" s="27" t="s">
        <v>832</v>
      </c>
      <c r="Q51" s="27" t="s">
        <v>92</v>
      </c>
      <c r="R51" s="27" t="s">
        <v>2705</v>
      </c>
      <c r="S51" s="27">
        <v>96.93</v>
      </c>
      <c r="T51" s="27">
        <v>117</v>
      </c>
      <c r="U51" s="27">
        <v>127</v>
      </c>
      <c r="V51" s="27">
        <v>42.5</v>
      </c>
      <c r="W51" s="27">
        <v>11.3</v>
      </c>
      <c r="X51" s="27">
        <v>42.5</v>
      </c>
      <c r="Y51" s="27">
        <v>47</v>
      </c>
      <c r="Z51" s="27">
        <v>0</v>
      </c>
      <c r="AA51" s="27">
        <v>56</v>
      </c>
      <c r="AB51" s="27">
        <v>61</v>
      </c>
      <c r="AC51" s="6">
        <v>3697</v>
      </c>
      <c r="AD51" s="6">
        <v>240</v>
      </c>
      <c r="AE51" s="6">
        <v>1222</v>
      </c>
      <c r="AF51" s="6">
        <v>2826</v>
      </c>
      <c r="AG51" s="6">
        <v>396.71</v>
      </c>
      <c r="AH51" s="4">
        <v>0.018</v>
      </c>
      <c r="AI51" s="4">
        <v>0.021</v>
      </c>
    </row>
    <row r="52" spans="1:34" ht="14.25">
      <c r="A52" s="12" t="s">
        <v>2015</v>
      </c>
      <c r="B52" s="27" t="s">
        <v>1641</v>
      </c>
      <c r="C52" s="27" t="s">
        <v>1642</v>
      </c>
      <c r="D52" s="13">
        <v>1334</v>
      </c>
      <c r="E52" s="3">
        <f>IF(AND(S52&lt;&gt;0,D52&gt;0),D52/S52,"")</f>
      </c>
      <c r="F52" s="3">
        <f>IF(AND(U52&lt;&gt;0,D52&gt;0),D52/U52,"")</f>
      </c>
      <c r="G52" s="4">
        <f>IF(AND(D52&lt;&gt;0,Y52&gt;0),Y52/D52,"")</f>
        <v>0.01649175412293853</v>
      </c>
      <c r="H52" s="4">
        <f>IF(AND(D52&lt;&gt;0,AB52&gt;0),AB52/D52,"")</f>
      </c>
      <c r="I52" s="3">
        <f>IF(AC52=AD52,0,O52/(AC52-AD52))</f>
        <v>0</v>
      </c>
      <c r="J52" s="4">
        <v>0.0445</v>
      </c>
      <c r="K52" s="5">
        <f>IF(AND(S52&gt;0,U52&gt;0),U52/S52-1,"")</f>
      </c>
      <c r="L52" s="3">
        <f>IF(AND(AB52&lt;&gt;0,U52&gt;0),U52/AB52,"")</f>
      </c>
      <c r="M52" s="3">
        <f>IF(AND(AF52&lt;&gt;0,O52&gt;0),O52/AF52,"")</f>
      </c>
      <c r="N52" s="27" t="s">
        <v>33</v>
      </c>
      <c r="O52" s="6">
        <f>D52*AG52/100</f>
        <v>651.3922</v>
      </c>
      <c r="P52" s="27" t="s">
        <v>831</v>
      </c>
      <c r="Q52" s="27" t="s">
        <v>1938</v>
      </c>
      <c r="V52" s="27">
        <v>32</v>
      </c>
      <c r="W52" s="27">
        <v>32.5</v>
      </c>
      <c r="X52" s="27">
        <v>33.5</v>
      </c>
      <c r="Y52" s="27">
        <v>22</v>
      </c>
      <c r="Z52" s="27">
        <v>0</v>
      </c>
      <c r="AG52" s="6">
        <v>48.83</v>
      </c>
      <c r="AH52" s="4">
        <v>0.026</v>
      </c>
    </row>
    <row r="53" spans="1:34" ht="14.25">
      <c r="A53" s="12" t="s">
        <v>2016</v>
      </c>
      <c r="B53" s="27" t="s">
        <v>1865</v>
      </c>
      <c r="C53" s="27" t="s">
        <v>1866</v>
      </c>
      <c r="D53" s="13">
        <v>653</v>
      </c>
      <c r="E53" s="3">
        <f>IF(AND(S53&lt;&gt;0,D53&gt;0),D53/S53,"")</f>
      </c>
      <c r="F53" s="3">
        <f>IF(AND(U53&lt;&gt;0,D53&gt;0),D53/U53,"")</f>
      </c>
      <c r="G53" s="4">
        <f>IF(AND(D53&lt;&gt;0,Y53&gt;0),Y53/D53,"")</f>
        <v>0.04134762633996937</v>
      </c>
      <c r="H53" s="4">
        <f>IF(AND(D53&lt;&gt;0,AB53&gt;0),AB53/D53,"")</f>
      </c>
      <c r="I53" s="3">
        <f>IF(AC53=AD53,0,O53/(AC53-AD53))</f>
        <v>0</v>
      </c>
      <c r="J53" s="4">
        <v>0.0929</v>
      </c>
      <c r="K53" s="5">
        <f>IF(AND(S53&gt;0,U53&gt;0),U53/S53-1,"")</f>
      </c>
      <c r="L53" s="3">
        <f>IF(AND(AB53&lt;&gt;0,U53&gt;0),U53/AB53,"")</f>
      </c>
      <c r="M53" s="3">
        <f>IF(AND(AF53&lt;&gt;0,O53&gt;0),O53/AF53,"")</f>
      </c>
      <c r="N53" s="27" t="s">
        <v>1009</v>
      </c>
      <c r="O53" s="6">
        <f>D53*AG53/100</f>
        <v>1227.8359</v>
      </c>
      <c r="P53" s="27" t="s">
        <v>831</v>
      </c>
      <c r="Q53" s="27" t="s">
        <v>1938</v>
      </c>
      <c r="V53" s="27">
        <v>21</v>
      </c>
      <c r="W53" s="27">
        <v>22</v>
      </c>
      <c r="X53" s="27">
        <v>23.8</v>
      </c>
      <c r="Y53" s="27">
        <v>27</v>
      </c>
      <c r="Z53" s="27">
        <v>0</v>
      </c>
      <c r="AG53" s="6">
        <v>188.03</v>
      </c>
      <c r="AH53" s="4">
        <v>0.061</v>
      </c>
    </row>
    <row r="54" spans="1:35" ht="14.25">
      <c r="A54" s="12" t="s">
        <v>2648</v>
      </c>
      <c r="B54" s="27" t="s">
        <v>2649</v>
      </c>
      <c r="C54" s="27" t="s">
        <v>2650</v>
      </c>
      <c r="D54" s="13">
        <v>136.6</v>
      </c>
      <c r="E54" s="3">
        <f>IF(AND(S54&lt;&gt;0,D54&gt;0),D54/S54,"")</f>
      </c>
      <c r="F54" s="3">
        <f>IF(AND(U54&lt;&gt;0,D54&gt;0),D54/U54,"")</f>
        <v>7.588888888888889</v>
      </c>
      <c r="G54" s="4">
        <f>IF(AND(D54&lt;&gt;0,Y54&gt;0),Y54/D54,"")</f>
        <v>0.0445095168374817</v>
      </c>
      <c r="H54" s="4">
        <f>IF(AND(D54&lt;&gt;0,AB54&gt;0),AB54/D54,"")</f>
        <v>0.06588579795021962</v>
      </c>
      <c r="I54" s="3">
        <f>IF(AC54=AD54,0,O54/(AC54-AD54))</f>
        <v>0</v>
      </c>
      <c r="J54" s="4">
        <v>0.0008</v>
      </c>
      <c r="K54" s="5">
        <f>IF(AND(S54&gt;0,U54&gt;0),U54/S54-1,"")</f>
      </c>
      <c r="L54" s="3">
        <f>IF(AND(AB54&lt;&gt;0,U54&gt;0),U54/AB54,"")</f>
        <v>2</v>
      </c>
      <c r="M54" s="3">
        <f>IF(AND(AF54&lt;&gt;0,O54&gt;0),O54/AF54,"")</f>
      </c>
      <c r="N54" s="27" t="s">
        <v>33</v>
      </c>
      <c r="O54" s="6">
        <f>D54*AG54/100</f>
        <v>835.2407000000001</v>
      </c>
      <c r="P54" s="27" t="s">
        <v>831</v>
      </c>
      <c r="Q54" s="27" t="s">
        <v>1938</v>
      </c>
      <c r="T54" s="27">
        <v>17</v>
      </c>
      <c r="U54" s="27">
        <v>18</v>
      </c>
      <c r="V54" s="27">
        <v>7.68</v>
      </c>
      <c r="W54" s="27">
        <v>7.9</v>
      </c>
      <c r="X54" s="27">
        <v>8</v>
      </c>
      <c r="Y54" s="27">
        <v>6.08</v>
      </c>
      <c r="Z54" s="27">
        <v>0</v>
      </c>
      <c r="AA54" s="27">
        <v>8</v>
      </c>
      <c r="AB54" s="27">
        <v>9</v>
      </c>
      <c r="AG54" s="6">
        <v>611.45</v>
      </c>
      <c r="AH54" s="4">
        <v>0.06</v>
      </c>
      <c r="AI54" s="4">
        <v>0.062</v>
      </c>
    </row>
    <row r="55" spans="1:35" ht="14.25">
      <c r="A55" s="12" t="s">
        <v>2017</v>
      </c>
      <c r="B55" s="27" t="s">
        <v>94</v>
      </c>
      <c r="C55" s="27" t="s">
        <v>95</v>
      </c>
      <c r="D55" s="13">
        <v>158.85</v>
      </c>
      <c r="E55" s="3">
        <f>IF(AND(S55&lt;&gt;0,D55&gt;0),D55/S55,"")</f>
        <v>10.274902975420439</v>
      </c>
      <c r="F55" s="3">
        <f>IF(AND(U55&lt;&gt;0,D55&gt;0),D55/U55,"")</f>
        <v>8.360526315789473</v>
      </c>
      <c r="G55" s="4">
        <f>IF(AND(D55&lt;&gt;0,Y55&gt;0),Y55/D55,"")</f>
        <v>0.04847340258105131</v>
      </c>
      <c r="H55" s="4">
        <f>IF(AND(D55&lt;&gt;0,AB55&gt;0),AB55/D55,"")</f>
        <v>0.05036197670758578</v>
      </c>
      <c r="I55" s="3">
        <f>IF(AC55=AD55,0,O55/(AC55-AD55))</f>
        <v>0.43851389420269704</v>
      </c>
      <c r="J55" s="4">
        <v>0.677099999999999</v>
      </c>
      <c r="K55" s="5">
        <f>IF(AND(S55&gt;0,U55&gt;0),U55/S55-1,"")</f>
        <v>0.2289780077619663</v>
      </c>
      <c r="L55" s="3">
        <f>IF(AND(AB55&lt;&gt;0,U55&gt;0),U55/AB55,"")</f>
        <v>2.375</v>
      </c>
      <c r="M55" s="3">
        <f>IF(AND(AF55&lt;&gt;0,O55&gt;0),O55/AF55,"")</f>
        <v>0.7564101776978417</v>
      </c>
      <c r="N55" s="27" t="s">
        <v>33</v>
      </c>
      <c r="O55" s="6">
        <f>D55*AG55/100</f>
        <v>15771.152204999999</v>
      </c>
      <c r="P55" s="27" t="s">
        <v>832</v>
      </c>
      <c r="Q55" s="27" t="s">
        <v>1959</v>
      </c>
      <c r="R55" s="27" t="s">
        <v>2706</v>
      </c>
      <c r="S55" s="27">
        <v>15.46</v>
      </c>
      <c r="T55" s="27">
        <v>20</v>
      </c>
      <c r="U55" s="27">
        <v>19</v>
      </c>
      <c r="V55" s="27">
        <v>15.4</v>
      </c>
      <c r="W55" s="27">
        <v>4.62</v>
      </c>
      <c r="X55" s="27">
        <v>0</v>
      </c>
      <c r="Y55" s="27">
        <v>7.7</v>
      </c>
      <c r="Z55" s="27">
        <v>2.31</v>
      </c>
      <c r="AA55" s="27">
        <v>8</v>
      </c>
      <c r="AB55" s="27">
        <v>8</v>
      </c>
      <c r="AC55" s="6">
        <v>49774</v>
      </c>
      <c r="AD55" s="6">
        <v>13809</v>
      </c>
      <c r="AE55" s="6">
        <v>3365</v>
      </c>
      <c r="AF55" s="6">
        <v>20850</v>
      </c>
      <c r="AG55" s="6">
        <v>9928.33</v>
      </c>
      <c r="AH55" s="4">
        <v>0.048</v>
      </c>
      <c r="AI55" s="4">
        <v>0.049</v>
      </c>
    </row>
    <row r="56" spans="1:35" ht="14.25">
      <c r="A56" s="12" t="s">
        <v>2018</v>
      </c>
      <c r="B56" s="27" t="s">
        <v>96</v>
      </c>
      <c r="C56" s="27" t="s">
        <v>97</v>
      </c>
      <c r="D56" s="13">
        <v>913.5</v>
      </c>
      <c r="E56" s="3">
        <f>IF(AND(S56&lt;&gt;0,D56&gt;0),D56/S56,"")</f>
        <v>17.419908466819223</v>
      </c>
      <c r="F56" s="3">
        <f>IF(AND(U56&lt;&gt;0,D56&gt;0),D56/U56,"")</f>
        <v>14.975409836065573</v>
      </c>
      <c r="G56" s="4">
        <f>IF(AND(D56&lt;&gt;0,Y56&gt;0),Y56/D56,"")</f>
        <v>0.03503010399562124</v>
      </c>
      <c r="H56" s="4">
        <f>IF(AND(D56&lt;&gt;0,AB56&gt;0),AB56/D56,"")</f>
        <v>0.03503010399562124</v>
      </c>
      <c r="I56" s="3">
        <f>IF(AC56=AD56,0,O56/(AC56-AD56))</f>
        <v>1.5605355279263027</v>
      </c>
      <c r="J56" s="4">
        <v>0.718499999999999</v>
      </c>
      <c r="K56" s="5">
        <f>IF(AND(S56&gt;0,U56&gt;0),U56/S56-1,"")</f>
        <v>0.1632341723874906</v>
      </c>
      <c r="L56" s="3">
        <f>IF(AND(AB56&lt;&gt;0,U56&gt;0),U56/AB56,"")</f>
        <v>1.90625</v>
      </c>
      <c r="M56" s="3">
        <f>IF(AND(AF56&lt;&gt;0,O56&gt;0),O56/AF56,"")</f>
        <v>1.4968913674843973</v>
      </c>
      <c r="N56" s="27" t="s">
        <v>33</v>
      </c>
      <c r="O56" s="6">
        <f>D56*AG56/100</f>
        <v>2422.4193</v>
      </c>
      <c r="P56" s="27" t="s">
        <v>831</v>
      </c>
      <c r="Q56" s="27" t="s">
        <v>62</v>
      </c>
      <c r="R56" s="27" t="s">
        <v>2707</v>
      </c>
      <c r="S56" s="27">
        <v>52.44</v>
      </c>
      <c r="T56" s="27">
        <v>56.9999999999999</v>
      </c>
      <c r="U56" s="27">
        <v>61</v>
      </c>
      <c r="V56" s="27">
        <v>28.6</v>
      </c>
      <c r="W56" s="27">
        <v>8.3</v>
      </c>
      <c r="X56" s="27">
        <v>28.1</v>
      </c>
      <c r="Y56" s="27">
        <v>32</v>
      </c>
      <c r="Z56" s="27">
        <v>21.2</v>
      </c>
      <c r="AA56" s="27">
        <v>28.9999999999999</v>
      </c>
      <c r="AB56" s="27">
        <v>32</v>
      </c>
      <c r="AC56" s="6">
        <v>1968.7</v>
      </c>
      <c r="AD56" s="6">
        <v>416.4</v>
      </c>
      <c r="AE56" s="6">
        <v>87.6</v>
      </c>
      <c r="AF56" s="6">
        <v>1618.3</v>
      </c>
      <c r="AG56" s="6">
        <v>265.18</v>
      </c>
      <c r="AH56" s="4">
        <v>0.032</v>
      </c>
      <c r="AI56" s="4">
        <v>0.032</v>
      </c>
    </row>
    <row r="57" spans="1:35" ht="14.25">
      <c r="A57" s="12" t="s">
        <v>2019</v>
      </c>
      <c r="B57" s="27" t="s">
        <v>100</v>
      </c>
      <c r="C57" s="27" t="s">
        <v>101</v>
      </c>
      <c r="D57" s="13">
        <v>2412</v>
      </c>
      <c r="E57" s="3">
        <f>IF(AND(S57&lt;&gt;0,D57&gt;0),D57/S57,"")</f>
        <v>12.293577981651376</v>
      </c>
      <c r="F57" s="3">
        <f>IF(AND(U57&lt;&gt;0,D57&gt;0),D57/U57,"")</f>
        <v>12.243654822335026</v>
      </c>
      <c r="G57" s="4">
        <f>IF(AND(D57&lt;&gt;0,Y57&gt;0),Y57/D57,"")</f>
        <v>0.05286069651741294</v>
      </c>
      <c r="H57" s="4">
        <f>IF(AND(D57&lt;&gt;0,AB57&gt;0),AB57/D57,"")</f>
        <v>0.035240464344941956</v>
      </c>
      <c r="I57" s="3">
        <f>IF(AC57=AD57,0,O57/(AC57-AD57))</f>
        <v>0.5968673045676115</v>
      </c>
      <c r="J57" s="4">
        <v>0.1986</v>
      </c>
      <c r="K57" s="5">
        <f>IF(AND(S57&gt;0,U57&gt;0),U57/S57-1,"")</f>
        <v>0.004077471967380175</v>
      </c>
      <c r="L57" s="3">
        <f>IF(AND(AB57&lt;&gt;0,U57&gt;0),U57/AB57,"")</f>
        <v>2.3176470588235296</v>
      </c>
      <c r="M57" s="3">
        <f>IF(AND(AF57&lt;&gt;0,O57&gt;0),O57/AF57,"")</f>
        <v>0.8412811581090252</v>
      </c>
      <c r="N57" s="27" t="s">
        <v>33</v>
      </c>
      <c r="O57" s="6">
        <f>D57*AG57/100</f>
        <v>2975.4432</v>
      </c>
      <c r="P57" s="27" t="s">
        <v>831</v>
      </c>
      <c r="Q57" s="27" t="s">
        <v>1956</v>
      </c>
      <c r="R57" s="27" t="s">
        <v>2829</v>
      </c>
      <c r="S57" s="27">
        <v>196.2</v>
      </c>
      <c r="T57" s="27">
        <v>328</v>
      </c>
      <c r="U57" s="27">
        <v>197</v>
      </c>
      <c r="V57" s="27">
        <v>145.4</v>
      </c>
      <c r="W57" s="27">
        <v>100</v>
      </c>
      <c r="X57" s="27">
        <v>85</v>
      </c>
      <c r="Y57" s="27">
        <v>127.5</v>
      </c>
      <c r="Z57" s="27">
        <v>95</v>
      </c>
      <c r="AA57" s="27">
        <v>121</v>
      </c>
      <c r="AB57" s="27">
        <v>85</v>
      </c>
      <c r="AC57" s="6">
        <v>4985.1</v>
      </c>
      <c r="AE57" s="6">
        <v>375.3</v>
      </c>
      <c r="AF57" s="6">
        <v>3536.8</v>
      </c>
      <c r="AG57" s="6">
        <v>123.36</v>
      </c>
      <c r="AH57" s="4">
        <v>0.0579999999999999</v>
      </c>
      <c r="AI57" s="4">
        <v>0.05</v>
      </c>
    </row>
    <row r="58" spans="1:35" ht="14.25">
      <c r="A58" s="12" t="s">
        <v>1235</v>
      </c>
      <c r="B58" s="27" t="s">
        <v>102</v>
      </c>
      <c r="C58" s="27" t="s">
        <v>103</v>
      </c>
      <c r="D58" s="13">
        <v>1224</v>
      </c>
      <c r="E58" s="3">
        <f>IF(AND(S58&lt;&gt;0,D58&gt;0),D58/S58,"")</f>
        <v>3.192155226371792</v>
      </c>
      <c r="F58" s="3">
        <f>IF(AND(U58&lt;&gt;0,D58&gt;0),D58/U58,"")</f>
        <v>21.857142857142858</v>
      </c>
      <c r="G58" s="4">
        <f>IF(AND(D58&lt;&gt;0,Y58&gt;0),Y58/D58,"")</f>
      </c>
      <c r="H58" s="4">
        <f>IF(AND(D58&lt;&gt;0,AB58&gt;0),AB58/D58,"")</f>
        <v>0.03676470588235294</v>
      </c>
      <c r="I58" s="3">
        <f>IF(AC58=AD58,0,O58/(AC58-AD58))</f>
        <v>0.8438833249030517</v>
      </c>
      <c r="J58" s="4">
        <v>0.2041</v>
      </c>
      <c r="K58" s="5">
        <f>IF(AND(S58&gt;0,U58&gt;0),U58/S58-1,"")</f>
        <v>-0.8539536824535782</v>
      </c>
      <c r="L58" s="3">
        <f>IF(AND(AB58&lt;&gt;0,U58&gt;0),U58/AB58,"")</f>
        <v>1.2444444444444445</v>
      </c>
      <c r="M58" s="3">
        <f>IF(AND(AF58&lt;&gt;0,O58&gt;0),O58/AF58,"")</f>
        <v>13.146640205463461</v>
      </c>
      <c r="N58" s="27" t="s">
        <v>33</v>
      </c>
      <c r="O58" s="6">
        <f>D58*AG58/100</f>
        <v>2252.2824</v>
      </c>
      <c r="P58" s="27" t="s">
        <v>831</v>
      </c>
      <c r="Q58" s="27" t="s">
        <v>80</v>
      </c>
      <c r="R58" s="27" t="s">
        <v>2708</v>
      </c>
      <c r="S58" s="27">
        <v>383.44</v>
      </c>
      <c r="T58" s="27">
        <v>56</v>
      </c>
      <c r="U58" s="27">
        <v>56</v>
      </c>
      <c r="V58" s="27">
        <v>33.2</v>
      </c>
      <c r="W58" s="27">
        <v>33.8</v>
      </c>
      <c r="X58" s="27">
        <v>34.1</v>
      </c>
      <c r="Y58" s="27">
        <v>0</v>
      </c>
      <c r="Z58" s="27">
        <v>0</v>
      </c>
      <c r="AA58" s="27">
        <v>44</v>
      </c>
      <c r="AB58" s="27">
        <v>45</v>
      </c>
      <c r="AC58" s="6">
        <v>2670.38</v>
      </c>
      <c r="AD58" s="6">
        <v>1.43</v>
      </c>
      <c r="AE58" s="6">
        <v>8.61</v>
      </c>
      <c r="AF58" s="6">
        <v>171.32</v>
      </c>
      <c r="AG58" s="6">
        <v>184.01</v>
      </c>
      <c r="AH58" s="4">
        <v>0.034</v>
      </c>
      <c r="AI58" s="4">
        <v>0.036</v>
      </c>
    </row>
    <row r="59" spans="1:34" ht="14.25">
      <c r="A59" s="12" t="s">
        <v>2304</v>
      </c>
      <c r="B59" s="27" t="s">
        <v>2305</v>
      </c>
      <c r="C59" s="27" t="s">
        <v>2306</v>
      </c>
      <c r="D59" s="13">
        <v>415.8</v>
      </c>
      <c r="E59" s="3">
        <f>IF(AND(S59&lt;&gt;0,D59&gt;0),D59/S59,"")</f>
        <v>30.98360655737705</v>
      </c>
      <c r="F59" s="3">
        <f>IF(AND(U59&lt;&gt;0,D59&gt;0),D59/U59,"")</f>
      </c>
      <c r="G59" s="4">
        <f>IF(AND(D59&lt;&gt;0,Y59&gt;0),Y59/D59,"")</f>
        <v>0.010101010101010102</v>
      </c>
      <c r="H59" s="4">
        <f>IF(AND(D59&lt;&gt;0,AB59&gt;0),AB59/D59,"")</f>
      </c>
      <c r="I59" s="3">
        <f>IF(AC59=AD59,0,O59/(AC59-AD59))</f>
        <v>4.136237600731079</v>
      </c>
      <c r="J59" s="4">
        <v>0.5956</v>
      </c>
      <c r="K59" s="5">
        <f>IF(AND(S59&gt;0,U59&gt;0),U59/S59-1,"")</f>
      </c>
      <c r="L59" s="3">
        <f>IF(AND(AB59&lt;&gt;0,U59&gt;0),U59/AB59,"")</f>
      </c>
      <c r="M59" s="3">
        <f>IF(AND(AF59&lt;&gt;0,O59&gt;0),O59/AF59,"")</f>
        <v>2.2229714693932223</v>
      </c>
      <c r="N59" s="27" t="s">
        <v>33</v>
      </c>
      <c r="O59" s="6">
        <f>D59*AG59/100</f>
        <v>995.75784</v>
      </c>
      <c r="P59" s="27" t="s">
        <v>831</v>
      </c>
      <c r="Q59" s="27" t="s">
        <v>1949</v>
      </c>
      <c r="R59" s="27" t="s">
        <v>2694</v>
      </c>
      <c r="S59" s="27">
        <v>13.42</v>
      </c>
      <c r="V59" s="27">
        <v>0</v>
      </c>
      <c r="W59" s="27">
        <v>0</v>
      </c>
      <c r="X59" s="27">
        <v>2</v>
      </c>
      <c r="Y59" s="27">
        <v>4.2</v>
      </c>
      <c r="Z59" s="27">
        <v>0</v>
      </c>
      <c r="AC59" s="6">
        <v>283.57</v>
      </c>
      <c r="AD59" s="6">
        <v>42.83</v>
      </c>
      <c r="AE59" s="6">
        <v>67.12</v>
      </c>
      <c r="AF59" s="6">
        <v>447.94</v>
      </c>
      <c r="AG59" s="6">
        <v>239.48</v>
      </c>
      <c r="AH59" s="4">
        <v>0.015</v>
      </c>
    </row>
    <row r="60" spans="1:35" ht="14.25">
      <c r="A60" s="12" t="s">
        <v>2020</v>
      </c>
      <c r="B60" s="27" t="s">
        <v>106</v>
      </c>
      <c r="C60" s="27" t="s">
        <v>107</v>
      </c>
      <c r="D60" s="13">
        <v>908</v>
      </c>
      <c r="E60" s="3">
        <f>IF(AND(S60&lt;&gt;0,D60&gt;0),D60/S60,"")</f>
        <v>8.262056414922657</v>
      </c>
      <c r="F60" s="3">
        <f>IF(AND(U60&lt;&gt;0,D60&gt;0),D60/U60,"")</f>
        <v>7.694915254237288</v>
      </c>
      <c r="G60" s="4">
        <f>IF(AND(D60&lt;&gt;0,Y60&gt;0),Y60/D60,"")</f>
        <v>0.024229074889867842</v>
      </c>
      <c r="H60" s="4">
        <f>IF(AND(D60&lt;&gt;0,AB60&gt;0),AB60/D60,"")</f>
        <v>0.07488986784140969</v>
      </c>
      <c r="I60" s="3">
        <f>IF(AC60=AD60,0,O60/(AC60-AD60))</f>
        <v>0.11016157665596356</v>
      </c>
      <c r="J60" s="4">
        <v>0.759</v>
      </c>
      <c r="K60" s="5">
        <f>IF(AND(S60&gt;0,U60&gt;0),U60/S60-1,"")</f>
        <v>0.07370336669699729</v>
      </c>
      <c r="L60" s="3">
        <f>IF(AND(AB60&lt;&gt;0,U60&gt;0),U60/AB60,"")</f>
        <v>1.7352941176470589</v>
      </c>
      <c r="M60" s="3">
        <f>IF(AND(AF60&lt;&gt;0,O60&gt;0),O60/AF60,"")</f>
        <v>1.3580365079365078</v>
      </c>
      <c r="N60" s="27" t="s">
        <v>33</v>
      </c>
      <c r="O60" s="6">
        <f>D60*AG60/100</f>
        <v>1368.9008</v>
      </c>
      <c r="P60" s="27" t="s">
        <v>831</v>
      </c>
      <c r="Q60" s="27" t="s">
        <v>1958</v>
      </c>
      <c r="R60" s="27" t="s">
        <v>2830</v>
      </c>
      <c r="S60" s="27">
        <v>109.9</v>
      </c>
      <c r="T60" s="27">
        <v>63</v>
      </c>
      <c r="U60" s="27">
        <v>118</v>
      </c>
      <c r="V60" s="27">
        <v>66</v>
      </c>
      <c r="W60" s="27">
        <v>40</v>
      </c>
      <c r="X60" s="27">
        <v>60</v>
      </c>
      <c r="Y60" s="27">
        <v>22</v>
      </c>
      <c r="Z60" s="27">
        <v>0</v>
      </c>
      <c r="AA60" s="27">
        <v>65</v>
      </c>
      <c r="AB60" s="27">
        <v>68</v>
      </c>
      <c r="AC60" s="6">
        <v>12678.3</v>
      </c>
      <c r="AD60" s="6">
        <v>252</v>
      </c>
      <c r="AF60" s="6">
        <v>1008</v>
      </c>
      <c r="AG60" s="6">
        <v>150.76</v>
      </c>
      <c r="AH60" s="4">
        <v>0.073</v>
      </c>
      <c r="AI60" s="4">
        <v>0.072</v>
      </c>
    </row>
    <row r="61" spans="1:35" ht="14.25">
      <c r="A61" s="12" t="s">
        <v>2021</v>
      </c>
      <c r="B61" s="27" t="s">
        <v>865</v>
      </c>
      <c r="C61" s="27" t="s">
        <v>108</v>
      </c>
      <c r="D61" s="13">
        <v>2296</v>
      </c>
      <c r="E61" s="3">
        <f>IF(AND(S61&lt;&gt;0,D61&gt;0),D61/S61,"")</f>
        <v>14.495864637919063</v>
      </c>
      <c r="F61" s="3">
        <f>IF(AND(U61&lt;&gt;0,D61&gt;0),D61/U61,"")</f>
        <v>13.426900584795321</v>
      </c>
      <c r="G61" s="4">
        <f>IF(AND(D61&lt;&gt;0,Y61&gt;0),Y61/D61,"")</f>
        <v>0.02151567944250871</v>
      </c>
      <c r="H61" s="4">
        <f>IF(AND(D61&lt;&gt;0,AB61&gt;0),AB61/D61,"")</f>
        <v>0.032229965156794424</v>
      </c>
      <c r="I61" s="3">
        <f>IF(AC61=AD61,0,O61/(AC61-AD61))</f>
        <v>0.9587700895136313</v>
      </c>
      <c r="J61" s="4">
        <v>0.620499999999999</v>
      </c>
      <c r="K61" s="5">
        <f>IF(AND(S61&gt;0,U61&gt;0),U61/S61-1,"")</f>
        <v>0.07961361197045269</v>
      </c>
      <c r="L61" s="3">
        <f>IF(AND(AB61&lt;&gt;0,U61&gt;0),U61/AB61,"")</f>
        <v>2.310810810810811</v>
      </c>
      <c r="M61" s="3">
        <f>IF(AND(AF61&lt;&gt;0,O61&gt;0),O61/AF61,"")</f>
        <v>0.4353546712000618</v>
      </c>
      <c r="N61" s="27" t="s">
        <v>33</v>
      </c>
      <c r="O61" s="6">
        <f>D61*AG61/100</f>
        <v>2816.9624</v>
      </c>
      <c r="P61" s="27" t="s">
        <v>831</v>
      </c>
      <c r="Q61" s="27" t="s">
        <v>1949</v>
      </c>
      <c r="R61" s="27" t="s">
        <v>2831</v>
      </c>
      <c r="S61" s="27">
        <v>158.39</v>
      </c>
      <c r="T61" s="27">
        <v>164</v>
      </c>
      <c r="U61" s="27">
        <v>171</v>
      </c>
      <c r="V61" s="27">
        <v>31.7</v>
      </c>
      <c r="W61" s="27">
        <v>12.3</v>
      </c>
      <c r="X61" s="27">
        <v>55.3</v>
      </c>
      <c r="Y61" s="27">
        <v>49.4</v>
      </c>
      <c r="Z61" s="27">
        <v>0</v>
      </c>
      <c r="AA61" s="27">
        <v>70</v>
      </c>
      <c r="AB61" s="27">
        <v>74</v>
      </c>
      <c r="AC61" s="6">
        <v>3280.2</v>
      </c>
      <c r="AD61" s="6">
        <v>342.1</v>
      </c>
      <c r="AE61" s="6">
        <v>275.1</v>
      </c>
      <c r="AF61" s="6">
        <v>6470.5</v>
      </c>
      <c r="AG61" s="6">
        <v>122.69</v>
      </c>
      <c r="AH61" s="4">
        <v>0.03</v>
      </c>
      <c r="AI61" s="4">
        <v>0.031</v>
      </c>
    </row>
    <row r="62" spans="1:35" ht="14.25">
      <c r="A62" s="12" t="s">
        <v>2022</v>
      </c>
      <c r="B62" s="27" t="s">
        <v>2023</v>
      </c>
      <c r="C62" s="27" t="s">
        <v>829</v>
      </c>
      <c r="D62" s="13">
        <v>2424</v>
      </c>
      <c r="E62" s="3">
        <f>IF(AND(S62&lt;&gt;0,D62&gt;0),D62/S62,"")</f>
        <v>1626.8456375838925</v>
      </c>
      <c r="F62" s="3">
        <f>IF(AND(U62&lt;&gt;0,D62&gt;0),D62/U62,"")</f>
      </c>
      <c r="G62" s="4">
        <f>IF(AND(D62&lt;&gt;0,Y62&gt;0),Y62/D62,"")</f>
      </c>
      <c r="H62" s="4">
        <f>IF(AND(D62&lt;&gt;0,AB62&gt;0),AB62/D62,"")</f>
      </c>
      <c r="I62" s="3">
        <f>IF(AC62=AD62,0,O62/(AC62-AD62))</f>
        <v>1.2208498605261717</v>
      </c>
      <c r="J62" s="4">
        <v>0.542</v>
      </c>
      <c r="K62" s="5">
        <f>IF(AND(S62&gt;0,U62&gt;0),U62/S62-1,"")</f>
      </c>
      <c r="L62" s="3">
        <f>IF(AND(AB62&lt;&gt;0,U62&gt;0),U62/AB62,"")</f>
      </c>
      <c r="M62" s="3">
        <f>IF(AND(AF62&lt;&gt;0,O62&gt;0),O62/AF62,"")</f>
        <v>0.9706382849191164</v>
      </c>
      <c r="N62" s="27" t="s">
        <v>33</v>
      </c>
      <c r="O62" s="6">
        <f>D62*AG62/100</f>
        <v>8928.3192</v>
      </c>
      <c r="P62" s="27" t="s">
        <v>832</v>
      </c>
      <c r="Q62" s="27" t="s">
        <v>62</v>
      </c>
      <c r="R62" s="27" t="s">
        <v>2798</v>
      </c>
      <c r="S62" s="27">
        <v>1.49</v>
      </c>
      <c r="V62" s="27">
        <v>0</v>
      </c>
      <c r="W62" s="27">
        <v>0</v>
      </c>
      <c r="X62" s="27">
        <v>0</v>
      </c>
      <c r="Y62" s="27">
        <v>0</v>
      </c>
      <c r="Z62" s="27">
        <v>0</v>
      </c>
      <c r="AC62" s="6">
        <v>9855.7</v>
      </c>
      <c r="AD62" s="6">
        <v>2542.5</v>
      </c>
      <c r="AE62" s="6">
        <v>1783.7</v>
      </c>
      <c r="AF62" s="6">
        <v>9198.4</v>
      </c>
      <c r="AG62" s="6">
        <v>368.33</v>
      </c>
      <c r="AH62" s="4">
        <v>0.0279999999999999</v>
      </c>
      <c r="AI62" s="4">
        <v>0.038</v>
      </c>
    </row>
    <row r="63" spans="1:35" ht="14.25">
      <c r="A63" s="12" t="s">
        <v>2024</v>
      </c>
      <c r="B63" s="27" t="s">
        <v>109</v>
      </c>
      <c r="C63" s="27" t="s">
        <v>110</v>
      </c>
      <c r="D63" s="13">
        <v>654.4</v>
      </c>
      <c r="E63" s="3">
        <f>IF(AND(S63&lt;&gt;0,D63&gt;0),D63/S63,"")</f>
        <v>132.46963562753035</v>
      </c>
      <c r="F63" s="3">
        <f>IF(AND(U63&lt;&gt;0,D63&gt;0),D63/U63,"")</f>
        <v>5.4082644628099175</v>
      </c>
      <c r="G63" s="4">
        <f>IF(AND(D63&lt;&gt;0,Y63&gt;0),Y63/D63,"")</f>
      </c>
      <c r="H63" s="4">
        <f>IF(AND(D63&lt;&gt;0,AB63&gt;0),AB63/D63,"")</f>
      </c>
      <c r="I63" s="3">
        <f>IF(AC63=AD63,0,O63/(AC63-AD63))</f>
        <v>0.02056393852065322</v>
      </c>
      <c r="J63" s="4">
        <v>0.6048</v>
      </c>
      <c r="K63" s="5">
        <f>IF(AND(S63&gt;0,U63&gt;0),U63/S63-1,"")</f>
        <v>23.493927125506072</v>
      </c>
      <c r="L63" s="3">
        <f>IF(AND(AB63&lt;&gt;0,U63&gt;0),U63/AB63,"")</f>
      </c>
      <c r="M63" s="3">
        <f>IF(AND(AF63&lt;&gt;0,O63&gt;0),O63/AF63,"")</f>
        <v>0.0844390566192785</v>
      </c>
      <c r="N63" s="27" t="s">
        <v>33</v>
      </c>
      <c r="O63" s="6">
        <f>D63*AG63/100</f>
        <v>1027.53888</v>
      </c>
      <c r="P63" s="27" t="s">
        <v>831</v>
      </c>
      <c r="Q63" s="27" t="s">
        <v>1939</v>
      </c>
      <c r="R63" s="27" t="s">
        <v>2832</v>
      </c>
      <c r="S63" s="27">
        <v>4.94</v>
      </c>
      <c r="T63" s="27">
        <v>-17</v>
      </c>
      <c r="U63" s="27">
        <v>121</v>
      </c>
      <c r="V63" s="27">
        <v>159.141996</v>
      </c>
      <c r="W63" s="27">
        <v>39.785499</v>
      </c>
      <c r="X63" s="27">
        <v>0</v>
      </c>
      <c r="Y63" s="27">
        <v>0</v>
      </c>
      <c r="Z63" s="27">
        <v>0</v>
      </c>
      <c r="AA63" s="27">
        <v>0</v>
      </c>
      <c r="AB63" s="27">
        <v>0</v>
      </c>
      <c r="AC63" s="6">
        <v>51703</v>
      </c>
      <c r="AD63" s="6">
        <v>1735</v>
      </c>
      <c r="AE63" s="6">
        <v>4029</v>
      </c>
      <c r="AF63" s="6">
        <v>12169</v>
      </c>
      <c r="AG63" s="6">
        <v>157.02</v>
      </c>
      <c r="AH63" s="4">
        <v>0</v>
      </c>
      <c r="AI63" s="4">
        <v>0</v>
      </c>
    </row>
    <row r="64" spans="1:34" ht="14.25">
      <c r="A64" s="12" t="s">
        <v>2025</v>
      </c>
      <c r="B64" s="27" t="s">
        <v>1867</v>
      </c>
      <c r="C64" s="27" t="s">
        <v>1868</v>
      </c>
      <c r="D64" s="13">
        <v>156.4</v>
      </c>
      <c r="E64" s="3">
        <f>IF(AND(S64&lt;&gt;0,D64&gt;0),D64/S64,"")</f>
        <v>2234.285714285714</v>
      </c>
      <c r="F64" s="3">
        <f>IF(AND(U64&lt;&gt;0,D64&gt;0),D64/U64,"")</f>
      </c>
      <c r="G64" s="4">
        <f>IF(AND(D64&lt;&gt;0,Y64&gt;0),Y64/D64,"")</f>
      </c>
      <c r="H64" s="4">
        <f>IF(AND(D64&lt;&gt;0,AB64&gt;0),AB64/D64,"")</f>
      </c>
      <c r="I64" s="3">
        <f>IF(AC64=AD64,0,O64/(AC64-AD64))</f>
        <v>0.7601633095296724</v>
      </c>
      <c r="J64" s="4">
        <v>0.48</v>
      </c>
      <c r="K64" s="5">
        <f>IF(AND(S64&gt;0,U64&gt;0),U64/S64-1,"")</f>
      </c>
      <c r="L64" s="3">
        <f>IF(AND(AB64&lt;&gt;0,U64&gt;0),U64/AB64,"")</f>
      </c>
      <c r="M64" s="3">
        <f>IF(AND(AF64&lt;&gt;0,O64&gt;0),O64/AF64,"")</f>
        <v>0.429319685696405</v>
      </c>
      <c r="N64" s="27" t="s">
        <v>33</v>
      </c>
      <c r="O64" s="6">
        <f>D64*AG64/100</f>
        <v>617.40464</v>
      </c>
      <c r="P64" s="27" t="s">
        <v>831</v>
      </c>
      <c r="Q64" s="27" t="s">
        <v>62</v>
      </c>
      <c r="R64" s="27" t="s">
        <v>2692</v>
      </c>
      <c r="S64" s="27">
        <v>0.07</v>
      </c>
      <c r="V64" s="27">
        <v>13.576565</v>
      </c>
      <c r="W64" s="27">
        <v>0</v>
      </c>
      <c r="X64" s="27">
        <v>0</v>
      </c>
      <c r="Y64" s="27">
        <v>0</v>
      </c>
      <c r="Z64" s="27">
        <v>0</v>
      </c>
      <c r="AC64" s="6">
        <v>1468.7</v>
      </c>
      <c r="AD64" s="6">
        <v>656.5</v>
      </c>
      <c r="AE64" s="6">
        <v>64.7</v>
      </c>
      <c r="AF64" s="6">
        <v>1438.1</v>
      </c>
      <c r="AG64" s="6">
        <v>394.76</v>
      </c>
      <c r="AH64" s="4">
        <v>0</v>
      </c>
    </row>
    <row r="65" spans="1:35" ht="14.25">
      <c r="A65" s="12" t="s">
        <v>2026</v>
      </c>
      <c r="B65" s="27" t="s">
        <v>571</v>
      </c>
      <c r="C65" s="27" t="s">
        <v>111</v>
      </c>
      <c r="D65" s="13">
        <v>103.3</v>
      </c>
      <c r="E65" s="3">
        <f>IF(AND(S65&lt;&gt;0,D65&gt;0),D65/S65,"")</f>
        <v>1721.6666666666667</v>
      </c>
      <c r="F65" s="3">
        <f>IF(AND(U65&lt;&gt;0,D65&gt;0),D65/U65,"")</f>
        <v>7.946153846153846</v>
      </c>
      <c r="G65" s="4">
        <f>IF(AND(D65&lt;&gt;0,Y65&gt;0),Y65/D65,"")</f>
        <v>0.05777178121974831</v>
      </c>
      <c r="H65" s="4">
        <f>IF(AND(D65&lt;&gt;0,AB65&gt;0),AB65/D65,"")</f>
        <v>0.06776379477250727</v>
      </c>
      <c r="I65" s="3">
        <f>IF(AC65=AD65,0,O65/(AC65-AD65))</f>
        <v>0.7995197150375286</v>
      </c>
      <c r="J65" s="4">
        <v>0.0521</v>
      </c>
      <c r="K65" s="5">
        <f>IF(AND(S65&gt;0,U65&gt;0),U65/S65-1,"")</f>
        <v>215.66666666666669</v>
      </c>
      <c r="L65" s="3">
        <f>IF(AND(AB65&lt;&gt;0,U65&gt;0),U65/AB65,"")</f>
        <v>1.8571428571428572</v>
      </c>
      <c r="M65" s="3">
        <f>IF(AND(AF65&lt;&gt;0,O65&gt;0),O65/AF65,"")</f>
        <v>1.5145565561502754</v>
      </c>
      <c r="N65" s="27" t="s">
        <v>33</v>
      </c>
      <c r="O65" s="6">
        <f>D65*AG65/100</f>
        <v>1194.10668</v>
      </c>
      <c r="P65" s="27" t="s">
        <v>831</v>
      </c>
      <c r="Q65" s="27" t="s">
        <v>1941</v>
      </c>
      <c r="R65" s="27" t="s">
        <v>2828</v>
      </c>
      <c r="S65" s="27">
        <v>0.06</v>
      </c>
      <c r="T65" s="27">
        <v>14</v>
      </c>
      <c r="U65" s="27">
        <v>13</v>
      </c>
      <c r="V65" s="27">
        <v>5.56997</v>
      </c>
      <c r="W65" s="27">
        <v>9.54852</v>
      </c>
      <c r="X65" s="27">
        <v>5.56997</v>
      </c>
      <c r="Y65" s="27">
        <v>5.967825</v>
      </c>
      <c r="Z65" s="27">
        <v>0</v>
      </c>
      <c r="AA65" s="27">
        <v>7</v>
      </c>
      <c r="AB65" s="27">
        <v>7</v>
      </c>
      <c r="AC65" s="6">
        <v>1493.53</v>
      </c>
      <c r="AE65" s="6">
        <v>102.37</v>
      </c>
      <c r="AF65" s="6">
        <v>788.42</v>
      </c>
      <c r="AG65" s="6">
        <v>1155.96</v>
      </c>
      <c r="AH65" s="4">
        <v>0.038</v>
      </c>
      <c r="AI65" s="4">
        <v>0.066</v>
      </c>
    </row>
    <row r="66" spans="1:34" ht="14.25">
      <c r="A66" s="12" t="s">
        <v>2471</v>
      </c>
      <c r="B66" s="27" t="s">
        <v>2472</v>
      </c>
      <c r="C66" s="27" t="s">
        <v>2473</v>
      </c>
      <c r="D66" s="13">
        <v>4710</v>
      </c>
      <c r="E66" s="3">
        <f>IF(AND(S66&lt;&gt;0,D66&gt;0),D66/S66,"")</f>
      </c>
      <c r="F66" s="3">
        <f>IF(AND(U66&lt;&gt;0,D66&gt;0),D66/U66,"")</f>
      </c>
      <c r="G66" s="4">
        <f>IF(AND(D66&lt;&gt;0,Y66&gt;0),Y66/D66,"")</f>
        <v>0.009766454352441613</v>
      </c>
      <c r="H66" s="4">
        <f>IF(AND(D66&lt;&gt;0,AB66&gt;0),AB66/D66,"")</f>
      </c>
      <c r="I66" s="3">
        <f>IF(AC66=AD66,0,O66/(AC66-AD66))</f>
        <v>0</v>
      </c>
      <c r="J66" s="4">
        <v>0.0401999999999999</v>
      </c>
      <c r="K66" s="5">
        <f>IF(AND(S66&gt;0,U66&gt;0),U66/S66-1,"")</f>
      </c>
      <c r="L66" s="3">
        <f>IF(AND(AB66&lt;&gt;0,U66&gt;0),U66/AB66,"")</f>
      </c>
      <c r="M66" s="3">
        <f>IF(AND(AF66&lt;&gt;0,O66&gt;0),O66/AF66,"")</f>
      </c>
      <c r="N66" s="27" t="s">
        <v>1009</v>
      </c>
      <c r="O66" s="6">
        <f>D66*AG66/100</f>
        <v>998.9910000000001</v>
      </c>
      <c r="P66" s="27" t="s">
        <v>831</v>
      </c>
      <c r="Q66" s="27" t="s">
        <v>1938</v>
      </c>
      <c r="V66" s="27">
        <v>23</v>
      </c>
      <c r="W66" s="27">
        <v>42</v>
      </c>
      <c r="X66" s="27">
        <v>45</v>
      </c>
      <c r="Y66" s="27">
        <v>46</v>
      </c>
      <c r="Z66" s="27">
        <v>0</v>
      </c>
      <c r="AG66" s="6">
        <v>21.21</v>
      </c>
      <c r="AH66" s="4">
        <v>0.01</v>
      </c>
    </row>
    <row r="67" spans="1:35" ht="14.25">
      <c r="A67" s="12" t="s">
        <v>2027</v>
      </c>
      <c r="B67" s="27" t="s">
        <v>1909</v>
      </c>
      <c r="C67" s="27" t="s">
        <v>1910</v>
      </c>
      <c r="D67" s="13">
        <v>284</v>
      </c>
      <c r="E67" s="3">
        <f>IF(AND(S67&lt;&gt;0,D67&gt;0),D67/S67,"")</f>
        <v>17.31707317073171</v>
      </c>
      <c r="F67" s="3">
        <f>IF(AND(U67&lt;&gt;0,D67&gt;0),D67/U67,"")</f>
        <v>14.2</v>
      </c>
      <c r="G67" s="4">
        <f>IF(AND(D67&lt;&gt;0,Y67&gt;0),Y67/D67,"")</f>
        <v>0.01795774647887324</v>
      </c>
      <c r="H67" s="4">
        <f>IF(AND(D67&lt;&gt;0,AB67&gt;0),AB67/D67,"")</f>
        <v>0.028169014084507043</v>
      </c>
      <c r="I67" s="3">
        <f>IF(AC67=AD67,0,O67/(AC67-AD67))</f>
        <v>1.7636026315789475</v>
      </c>
      <c r="J67" s="4">
        <v>0.3253</v>
      </c>
      <c r="K67" s="5">
        <f>IF(AND(S67&gt;0,U67&gt;0),U67/S67-1,"")</f>
        <v>0.21951219512195141</v>
      </c>
      <c r="L67" s="3">
        <f>IF(AND(AB67&lt;&gt;0,U67&gt;0),U67/AB67,"")</f>
        <v>2.5</v>
      </c>
      <c r="M67" s="3">
        <f>IF(AND(AF67&lt;&gt;0,O67&gt;0),O67/AF67,"")</f>
        <v>1.8161761517615176</v>
      </c>
      <c r="N67" s="27" t="s">
        <v>1009</v>
      </c>
      <c r="O67" s="6">
        <f>D67*AG67/100</f>
        <v>804.2028</v>
      </c>
      <c r="P67" s="27" t="s">
        <v>831</v>
      </c>
      <c r="Q67" s="27" t="s">
        <v>1948</v>
      </c>
      <c r="R67" s="27" t="s">
        <v>2734</v>
      </c>
      <c r="S67" s="27">
        <v>16.4</v>
      </c>
      <c r="T67" s="27">
        <v>19</v>
      </c>
      <c r="U67" s="27">
        <v>20</v>
      </c>
      <c r="V67" s="27">
        <v>3.4</v>
      </c>
      <c r="W67" s="27">
        <v>3.7</v>
      </c>
      <c r="X67" s="27">
        <v>4.2</v>
      </c>
      <c r="Y67" s="27">
        <v>5.1</v>
      </c>
      <c r="Z67" s="27">
        <v>0</v>
      </c>
      <c r="AA67" s="27">
        <v>7</v>
      </c>
      <c r="AB67" s="27">
        <v>8</v>
      </c>
      <c r="AC67" s="6">
        <v>620.1</v>
      </c>
      <c r="AD67" s="6">
        <v>164.1</v>
      </c>
      <c r="AE67" s="6">
        <v>19.8</v>
      </c>
      <c r="AF67" s="6">
        <v>442.8</v>
      </c>
      <c r="AG67" s="6">
        <v>283.17</v>
      </c>
      <c r="AH67" s="4">
        <v>0.02</v>
      </c>
      <c r="AI67" s="4">
        <v>0.023</v>
      </c>
    </row>
    <row r="68" spans="1:35" ht="14.25">
      <c r="A68" s="12" t="s">
        <v>2028</v>
      </c>
      <c r="B68" s="27" t="s">
        <v>868</v>
      </c>
      <c r="C68" s="27" t="s">
        <v>549</v>
      </c>
      <c r="D68" s="13">
        <v>3100</v>
      </c>
      <c r="E68" s="3">
        <f>IF(AND(S68&lt;&gt;0,D68&gt;0),D68/S68,"")</f>
        <v>12.556707712248866</v>
      </c>
      <c r="F68" s="3">
        <f>IF(AND(U68&lt;&gt;0,D68&gt;0),D68/U68,"")</f>
        <v>13.716814159292095</v>
      </c>
      <c r="G68" s="4">
        <f>IF(AND(D68&lt;&gt;0,Y68&gt;0),Y68/D68,"")</f>
        <v>0.027741935483870966</v>
      </c>
      <c r="H68" s="4">
        <f>IF(AND(D68&lt;&gt;0,AB68&gt;0),AB68/D68,"")</f>
        <v>0.0332258064516129</v>
      </c>
      <c r="I68" s="3">
        <f>IF(AC68=AD68,0,O68/(AC68-AD68))</f>
        <v>1.4632732359341</v>
      </c>
      <c r="J68" s="4">
        <v>0.0864</v>
      </c>
      <c r="K68" s="5">
        <f>IF(AND(S68&gt;0,U68&gt;0),U68/S68-1,"")</f>
        <v>-0.08457550226831245</v>
      </c>
      <c r="L68" s="3">
        <f>IF(AND(AB68&lt;&gt;0,U68&gt;0),U68/AB68,"")</f>
        <v>2.1941747572815435</v>
      </c>
      <c r="M68" s="3">
        <f>IF(AND(AF68&lt;&gt;0,O68&gt;0),O68/AF68,"")</f>
        <v>1.5592414706856577</v>
      </c>
      <c r="N68" s="27" t="s">
        <v>1009</v>
      </c>
      <c r="O68" s="6">
        <f>D68*AG68/100</f>
        <v>941.47</v>
      </c>
      <c r="P68" s="27" t="s">
        <v>831</v>
      </c>
      <c r="Q68" s="27" t="s">
        <v>70</v>
      </c>
      <c r="R68" s="27" t="s">
        <v>2833</v>
      </c>
      <c r="S68" s="27">
        <v>246.88</v>
      </c>
      <c r="T68" s="27">
        <v>236</v>
      </c>
      <c r="U68" s="27">
        <v>225.999999999999</v>
      </c>
      <c r="V68" s="27">
        <v>76</v>
      </c>
      <c r="W68" s="27">
        <v>78</v>
      </c>
      <c r="X68" s="27">
        <v>81</v>
      </c>
      <c r="Y68" s="27">
        <v>86</v>
      </c>
      <c r="Z68" s="27">
        <v>0</v>
      </c>
      <c r="AA68" s="27">
        <v>98</v>
      </c>
      <c r="AB68" s="27">
        <v>103</v>
      </c>
      <c r="AC68" s="6">
        <v>832.3</v>
      </c>
      <c r="AD68" s="6">
        <v>188.9</v>
      </c>
      <c r="AE68" s="6">
        <v>387.9</v>
      </c>
      <c r="AF68" s="6">
        <v>603.8</v>
      </c>
      <c r="AG68" s="6">
        <v>30.37</v>
      </c>
      <c r="AH68" s="4">
        <v>0.03</v>
      </c>
      <c r="AI68" s="4">
        <v>0.032</v>
      </c>
    </row>
    <row r="69" spans="1:34" ht="14.25">
      <c r="A69" s="12" t="s">
        <v>2029</v>
      </c>
      <c r="B69" s="27" t="s">
        <v>113</v>
      </c>
      <c r="C69" s="27" t="s">
        <v>114</v>
      </c>
      <c r="D69" s="13">
        <v>3590</v>
      </c>
      <c r="E69" s="3">
        <f>IF(AND(S69&lt;&gt;0,D69&gt;0),D69/S69,"")</f>
      </c>
      <c r="F69" s="3">
        <f>IF(AND(U69&lt;&gt;0,D69&gt;0),D69/U69,"")</f>
      </c>
      <c r="G69" s="4">
        <f>IF(AND(D69&lt;&gt;0,Y69&gt;0),Y69/D69,"")</f>
        <v>0.018050139275766017</v>
      </c>
      <c r="H69" s="4">
        <f>IF(AND(D69&lt;&gt;0,AB69&gt;0),AB69/D69,"")</f>
      </c>
      <c r="I69" s="3">
        <f>IF(AC69=AD69,0,O69/(AC69-AD69))</f>
        <v>0</v>
      </c>
      <c r="J69" s="4">
        <v>0.1099</v>
      </c>
      <c r="K69" s="5">
        <f>IF(AND(S69&gt;0,U69&gt;0),U69/S69-1,"")</f>
      </c>
      <c r="L69" s="3">
        <f>IF(AND(AB69&lt;&gt;0,U69&gt;0),U69/AB69,"")</f>
      </c>
      <c r="M69" s="3">
        <f>IF(AND(AF69&lt;&gt;0,O69&gt;0),O69/AF69,"")</f>
      </c>
      <c r="N69" s="27" t="s">
        <v>1009</v>
      </c>
      <c r="O69" s="6">
        <f>D69*AG69/100</f>
        <v>1964.4479999999999</v>
      </c>
      <c r="P69" s="27" t="s">
        <v>831</v>
      </c>
      <c r="Q69" s="27" t="s">
        <v>1938</v>
      </c>
      <c r="V69" s="27">
        <v>59.3</v>
      </c>
      <c r="W69" s="27">
        <v>61.1</v>
      </c>
      <c r="X69" s="27">
        <v>62.9</v>
      </c>
      <c r="Y69" s="27">
        <v>64.8</v>
      </c>
      <c r="Z69" s="27">
        <v>0</v>
      </c>
      <c r="AG69" s="6">
        <v>54.72</v>
      </c>
      <c r="AH69" s="4">
        <v>0.018</v>
      </c>
    </row>
    <row r="70" spans="1:35" ht="14.25">
      <c r="A70" s="12" t="s">
        <v>2030</v>
      </c>
      <c r="B70" s="27" t="s">
        <v>1027</v>
      </c>
      <c r="C70" s="27" t="s">
        <v>550</v>
      </c>
      <c r="D70" s="13">
        <v>135.6</v>
      </c>
      <c r="E70" s="3">
        <f>IF(AND(S70&lt;&gt;0,D70&gt;0),D70/S70,"")</f>
        <v>6.324626865671641</v>
      </c>
      <c r="F70" s="3">
        <f>IF(AND(U70&lt;&gt;0,D70&gt;0),D70/U70,"")</f>
        <v>12.327272727272726</v>
      </c>
      <c r="G70" s="4">
        <f>IF(AND(D70&lt;&gt;0,Y70&gt;0),Y70/D70,"")</f>
        <v>0.0586283185840708</v>
      </c>
      <c r="H70" s="4">
        <f>IF(AND(D70&lt;&gt;0,AB70&gt;0),AB70/D70,"")</f>
        <v>0.058997050147492625</v>
      </c>
      <c r="I70" s="3">
        <f>IF(AC70=AD70,0,O70/(AC70-AD70))</f>
        <v>0.2210975746417994</v>
      </c>
      <c r="J70" s="4">
        <v>0.409799999999999</v>
      </c>
      <c r="K70" s="5">
        <f>IF(AND(S70&gt;0,U70&gt;0),U70/S70-1,"")</f>
        <v>-0.4869402985074627</v>
      </c>
      <c r="L70" s="3">
        <f>IF(AND(AB70&lt;&gt;0,U70&gt;0),U70/AB70,"")</f>
        <v>1.375</v>
      </c>
      <c r="M70" s="3">
        <f>IF(AND(AF70&lt;&gt;0,O70&gt;0),O70/AF70,"")</f>
        <v>3.9544337866857555</v>
      </c>
      <c r="N70" s="27" t="s">
        <v>33</v>
      </c>
      <c r="O70" s="6">
        <f>D70*AG70/100</f>
        <v>552.4344</v>
      </c>
      <c r="P70" s="27" t="s">
        <v>831</v>
      </c>
      <c r="Q70" s="27" t="s">
        <v>1955</v>
      </c>
      <c r="R70" s="27" t="s">
        <v>2819</v>
      </c>
      <c r="S70" s="27">
        <v>21.44</v>
      </c>
      <c r="T70" s="27">
        <v>10</v>
      </c>
      <c r="U70" s="27">
        <v>11</v>
      </c>
      <c r="V70" s="27">
        <v>7.05</v>
      </c>
      <c r="W70" s="27">
        <v>7.4</v>
      </c>
      <c r="X70" s="27">
        <v>4.85</v>
      </c>
      <c r="Y70" s="27">
        <v>7.95</v>
      </c>
      <c r="Z70" s="27">
        <v>0</v>
      </c>
      <c r="AA70" s="27">
        <v>8</v>
      </c>
      <c r="AB70" s="27">
        <v>8</v>
      </c>
      <c r="AC70" s="6">
        <v>2501.4</v>
      </c>
      <c r="AD70" s="6">
        <v>2.8</v>
      </c>
      <c r="AE70" s="6">
        <v>98.1</v>
      </c>
      <c r="AF70" s="6">
        <v>139.7</v>
      </c>
      <c r="AG70" s="6">
        <v>407.4</v>
      </c>
      <c r="AH70" s="4">
        <v>0.059</v>
      </c>
      <c r="AI70" s="4">
        <v>0.059</v>
      </c>
    </row>
    <row r="71" spans="1:35" ht="14.25">
      <c r="A71" s="12" t="s">
        <v>2228</v>
      </c>
      <c r="B71" s="27" t="s">
        <v>2229</v>
      </c>
      <c r="C71" s="27" t="s">
        <v>2230</v>
      </c>
      <c r="D71" s="13">
        <v>183.8</v>
      </c>
      <c r="E71" s="3">
        <f>IF(AND(S71&lt;&gt;0,D71&gt;0),D71/S71,"")</f>
        <v>7.563786008230453</v>
      </c>
      <c r="F71" s="3">
        <f>IF(AND(U71&lt;&gt;0,D71&gt;0),D71/U71,"")</f>
        <v>7.9913043478260875</v>
      </c>
      <c r="G71" s="4">
        <f>IF(AND(D71&lt;&gt;0,Y71&gt;0),Y71/D71,"")</f>
        <v>0.048313384113166484</v>
      </c>
      <c r="H71" s="4">
        <f>IF(AND(D71&lt;&gt;0,AB71&gt;0),AB71/D71,"")</f>
        <v>0.05984766050054407</v>
      </c>
      <c r="I71" s="3">
        <f>IF(AC71=AD71,0,O71/(AC71-AD71))</f>
        <v>0.8620817989836996</v>
      </c>
      <c r="J71" s="4">
        <v>0.1406</v>
      </c>
      <c r="K71" s="5">
        <f>IF(AND(S71&gt;0,U71&gt;0),U71/S71-1,"")</f>
        <v>-0.053497942386831254</v>
      </c>
      <c r="L71" s="3">
        <f>IF(AND(AB71&lt;&gt;0,U71&gt;0),U71/AB71,"")</f>
        <v>2.090909090909091</v>
      </c>
      <c r="M71" s="3">
        <f>IF(AND(AF71&lt;&gt;0,O71&gt;0),O71/AF71,"")</f>
        <v>1.599696975263287</v>
      </c>
      <c r="N71" s="27" t="s">
        <v>33</v>
      </c>
      <c r="O71" s="6">
        <f>D71*AG71/100</f>
        <v>522.52502</v>
      </c>
      <c r="P71" s="27" t="s">
        <v>831</v>
      </c>
      <c r="Q71" s="27" t="s">
        <v>1945</v>
      </c>
      <c r="R71" s="27" t="s">
        <v>2704</v>
      </c>
      <c r="S71" s="27">
        <v>24.3</v>
      </c>
      <c r="T71" s="27">
        <v>19</v>
      </c>
      <c r="U71" s="27">
        <v>23</v>
      </c>
      <c r="V71" s="27">
        <v>3.53</v>
      </c>
      <c r="W71" s="27">
        <v>21.38</v>
      </c>
      <c r="X71" s="27">
        <v>24.93</v>
      </c>
      <c r="Y71" s="27">
        <v>8.88</v>
      </c>
      <c r="Z71" s="27">
        <v>0</v>
      </c>
      <c r="AA71" s="27">
        <v>10</v>
      </c>
      <c r="AB71" s="27">
        <v>11</v>
      </c>
      <c r="AC71" s="6">
        <v>636.45</v>
      </c>
      <c r="AD71" s="6">
        <v>30.33</v>
      </c>
      <c r="AE71" s="6">
        <v>191.08</v>
      </c>
      <c r="AF71" s="6">
        <v>326.64</v>
      </c>
      <c r="AG71" s="6">
        <v>284.29</v>
      </c>
      <c r="AH71" s="4">
        <v>0.067</v>
      </c>
      <c r="AI71" s="4">
        <v>0.053</v>
      </c>
    </row>
    <row r="72" spans="1:35" ht="14.25">
      <c r="A72" s="12" t="s">
        <v>2031</v>
      </c>
      <c r="B72" s="27" t="s">
        <v>115</v>
      </c>
      <c r="C72" s="27" t="s">
        <v>116</v>
      </c>
      <c r="D72" s="13">
        <v>114.5</v>
      </c>
      <c r="E72" s="3">
        <f>IF(AND(S72&lt;&gt;0,D72&gt;0),D72/S72,"")</f>
        <v>13.712574850299402</v>
      </c>
      <c r="F72" s="3">
        <f>IF(AND(U72&lt;&gt;0,D72&gt;0),D72/U72,"")</f>
        <v>8.178571428571429</v>
      </c>
      <c r="G72" s="4">
        <f>IF(AND(D72&lt;&gt;0,Y72&gt;0),Y72/D72,"")</f>
        <v>0.008733624454148471</v>
      </c>
      <c r="H72" s="4">
        <f>IF(AND(D72&lt;&gt;0,AB72&gt;0),AB72/D72,"")</f>
        <v>0.034934497816593885</v>
      </c>
      <c r="I72" s="3">
        <f>IF(AC72=AD72,0,O72/(AC72-AD72))</f>
        <v>0.23958475037604757</v>
      </c>
      <c r="J72" s="4">
        <v>0.7117</v>
      </c>
      <c r="K72" s="5">
        <f>IF(AND(S72&gt;0,U72&gt;0),U72/S72-1,"")</f>
        <v>0.6766467065868265</v>
      </c>
      <c r="L72" s="3">
        <f>IF(AND(AB72&lt;&gt;0,U72&gt;0),U72/AB72,"")</f>
        <v>3.5</v>
      </c>
      <c r="M72" s="3">
        <f>IF(AND(AF72&lt;&gt;0,O72&gt;0),O72/AF72,"")</f>
        <v>0.28177774314477066</v>
      </c>
      <c r="N72" s="27" t="s">
        <v>33</v>
      </c>
      <c r="O72" s="6">
        <f>D72*AG72/100</f>
        <v>6689.6854</v>
      </c>
      <c r="P72" s="27" t="s">
        <v>832</v>
      </c>
      <c r="Q72" s="27" t="s">
        <v>1960</v>
      </c>
      <c r="R72" s="27" t="s">
        <v>2795</v>
      </c>
      <c r="S72" s="27">
        <v>8.35</v>
      </c>
      <c r="T72" s="27">
        <v>20</v>
      </c>
      <c r="U72" s="27">
        <v>14</v>
      </c>
      <c r="V72" s="27">
        <v>9.9</v>
      </c>
      <c r="W72" s="27">
        <v>3.5</v>
      </c>
      <c r="X72" s="27">
        <v>0</v>
      </c>
      <c r="Y72" s="27">
        <v>1</v>
      </c>
      <c r="Z72" s="27">
        <v>0</v>
      </c>
      <c r="AA72" s="27">
        <v>4</v>
      </c>
      <c r="AB72" s="27">
        <v>4</v>
      </c>
      <c r="AC72" s="6">
        <v>29038</v>
      </c>
      <c r="AD72" s="6">
        <v>1116</v>
      </c>
      <c r="AE72" s="6">
        <v>4287</v>
      </c>
      <c r="AF72" s="6">
        <v>23741</v>
      </c>
      <c r="AG72" s="6">
        <v>5842.52</v>
      </c>
      <c r="AH72" s="4">
        <v>0.009</v>
      </c>
      <c r="AI72" s="4">
        <v>0.032</v>
      </c>
    </row>
    <row r="73" spans="1:35" ht="14.25">
      <c r="A73" s="12" t="s">
        <v>2474</v>
      </c>
      <c r="B73" s="27" t="s">
        <v>2276</v>
      </c>
      <c r="C73" s="27" t="s">
        <v>117</v>
      </c>
      <c r="D73" s="13">
        <v>219.4</v>
      </c>
      <c r="E73" s="3">
        <f>IF(AND(S73&lt;&gt;0,D73&gt;0),D73/S73,"")</f>
        <v>685.625</v>
      </c>
      <c r="F73" s="3">
        <f>IF(AND(U73&lt;&gt;0,D73&gt;0),D73/U73,"")</f>
        <v>-24.37777777777778</v>
      </c>
      <c r="G73" s="4">
        <f>IF(AND(D73&lt;&gt;0,Y73&gt;0),Y73/D73,"")</f>
      </c>
      <c r="H73" s="4">
        <f>IF(AND(D73&lt;&gt;0,AB73&gt;0),AB73/D73,"")</f>
      </c>
      <c r="I73" s="3">
        <f>IF(AC73=AD73,0,O73/(AC73-AD73))</f>
        <v>0.31138796938316077</v>
      </c>
      <c r="J73" s="4">
        <v>0.0595</v>
      </c>
      <c r="K73" s="5">
        <f>IF(AND(S73&gt;0,U73&gt;0),U73/S73-1,"")</f>
      </c>
      <c r="L73" s="3">
        <f>IF(AND(AB73&lt;&gt;0,U73&gt;0),U73/AB73,"")</f>
      </c>
      <c r="M73" s="3">
        <f>IF(AND(AF73&lt;&gt;0,O73&gt;0),O73/AF73,"")</f>
        <v>10.739016770186335</v>
      </c>
      <c r="N73" s="27" t="s">
        <v>33</v>
      </c>
      <c r="O73" s="6">
        <f>D73*AG73/100</f>
        <v>691.5926800000001</v>
      </c>
      <c r="P73" s="27" t="s">
        <v>831</v>
      </c>
      <c r="Q73" s="27" t="s">
        <v>1957</v>
      </c>
      <c r="R73" s="27" t="s">
        <v>2877</v>
      </c>
      <c r="S73" s="27">
        <v>0.32</v>
      </c>
      <c r="T73" s="27">
        <v>5</v>
      </c>
      <c r="U73" s="27">
        <v>-9</v>
      </c>
      <c r="V73" s="27">
        <v>0</v>
      </c>
      <c r="W73" s="27">
        <v>0</v>
      </c>
      <c r="X73" s="27">
        <v>0</v>
      </c>
      <c r="Y73" s="27">
        <v>0</v>
      </c>
      <c r="Z73" s="27">
        <v>0</v>
      </c>
      <c r="AA73" s="27">
        <v>0</v>
      </c>
      <c r="AB73" s="27">
        <v>0</v>
      </c>
      <c r="AC73" s="6">
        <v>2246.4</v>
      </c>
      <c r="AD73" s="6">
        <v>25.4</v>
      </c>
      <c r="AE73" s="6">
        <v>400.7</v>
      </c>
      <c r="AF73" s="6">
        <v>64.4</v>
      </c>
      <c r="AG73" s="6">
        <v>315.22</v>
      </c>
      <c r="AH73" s="4">
        <v>0</v>
      </c>
      <c r="AI73" s="4">
        <v>0</v>
      </c>
    </row>
    <row r="74" spans="1:35" ht="14.25">
      <c r="A74" s="12" t="s">
        <v>2032</v>
      </c>
      <c r="B74" s="27" t="s">
        <v>1031</v>
      </c>
      <c r="C74" s="27" t="s">
        <v>1032</v>
      </c>
      <c r="D74" s="13">
        <v>78.2</v>
      </c>
      <c r="E74" s="3">
        <f>IF(AND(S74&lt;&gt;0,D74&gt;0),D74/S74,"")</f>
        <v>1117.142857142857</v>
      </c>
      <c r="F74" s="3">
        <f>IF(AND(U74&lt;&gt;0,D74&gt;0),D74/U74,"")</f>
        <v>6.516666666666667</v>
      </c>
      <c r="G74" s="4">
        <f>IF(AND(D74&lt;&gt;0,Y74&gt;0),Y74/D74,"")</f>
        <v>0.009056035805626597</v>
      </c>
      <c r="H74" s="4">
        <f>IF(AND(D74&lt;&gt;0,AB74&gt;0),AB74/D74,"")</f>
        <v>0.03836317135549872</v>
      </c>
      <c r="I74" s="3">
        <f>IF(AC74=AD74,0,O74/(AC74-AD74))</f>
        <v>0.952934273947529</v>
      </c>
      <c r="J74" s="4">
        <v>0.5426</v>
      </c>
      <c r="K74" s="5">
        <f>IF(AND(S74&gt;0,U74&gt;0),U74/S74-1,"")</f>
        <v>170.42857142857142</v>
      </c>
      <c r="L74" s="3">
        <f>IF(AND(AB74&lt;&gt;0,U74&gt;0),U74/AB74,"")</f>
        <v>4</v>
      </c>
      <c r="M74" s="3">
        <f>IF(AND(AF74&lt;&gt;0,O74&gt;0),O74/AF74,"")</f>
        <v>0.7889174264427327</v>
      </c>
      <c r="N74" s="27" t="s">
        <v>33</v>
      </c>
      <c r="O74" s="6">
        <f>D74*AG74/100</f>
        <v>1249.48742</v>
      </c>
      <c r="P74" s="27" t="s">
        <v>831</v>
      </c>
      <c r="Q74" s="27" t="s">
        <v>112</v>
      </c>
      <c r="R74" s="27" t="s">
        <v>2825</v>
      </c>
      <c r="S74" s="27">
        <v>0.07</v>
      </c>
      <c r="T74" s="27">
        <v>10</v>
      </c>
      <c r="U74" s="27">
        <v>12</v>
      </c>
      <c r="V74" s="27">
        <v>1.360664</v>
      </c>
      <c r="W74" s="27">
        <v>1.034423</v>
      </c>
      <c r="X74" s="27">
        <v>1.519806</v>
      </c>
      <c r="Y74" s="27">
        <v>0.708182</v>
      </c>
      <c r="Z74" s="27">
        <v>0</v>
      </c>
      <c r="AA74" s="27">
        <v>3</v>
      </c>
      <c r="AB74" s="27">
        <v>3</v>
      </c>
      <c r="AC74" s="6">
        <v>1924.6</v>
      </c>
      <c r="AD74" s="6">
        <v>613.4</v>
      </c>
      <c r="AE74" s="6">
        <v>172.4</v>
      </c>
      <c r="AF74" s="6">
        <v>1583.8</v>
      </c>
      <c r="AG74" s="6">
        <v>1597.81</v>
      </c>
      <c r="AH74" s="4">
        <v>0.018</v>
      </c>
      <c r="AI74" s="4">
        <v>0.039</v>
      </c>
    </row>
    <row r="75" spans="1:35" ht="14.25">
      <c r="A75" s="12" t="s">
        <v>2033</v>
      </c>
      <c r="B75" s="27" t="s">
        <v>1033</v>
      </c>
      <c r="C75" s="27" t="s">
        <v>119</v>
      </c>
      <c r="D75" s="13">
        <v>2097</v>
      </c>
      <c r="E75" s="3">
        <f>IF(AND(S75&lt;&gt;0,D75&gt;0),D75/S75,"")</f>
        <v>34.05326404676843</v>
      </c>
      <c r="F75" s="3">
        <f>IF(AND(U75&lt;&gt;0,D75&gt;0),D75/U75,"")</f>
        <v>21.397959183673468</v>
      </c>
      <c r="G75" s="4">
        <f>IF(AND(D75&lt;&gt;0,Y75&gt;0),Y75/D75,"")</f>
        <v>0.011158798283261802</v>
      </c>
      <c r="H75" s="4">
        <f>IF(AND(D75&lt;&gt;0,AB75&gt;0),AB75/D75,"")</f>
        <v>0.023366714353838816</v>
      </c>
      <c r="I75" s="3">
        <f>IF(AC75=AD75,0,O75/(AC75-AD75))</f>
        <v>3.187533447596195</v>
      </c>
      <c r="J75" s="4">
        <v>0.5454</v>
      </c>
      <c r="K75" s="5">
        <f>IF(AND(S75&gt;0,U75&gt;0),U75/S75-1,"")</f>
        <v>0.5914257875933746</v>
      </c>
      <c r="L75" s="3">
        <f>IF(AND(AB75&lt;&gt;0,U75&gt;0),U75/AB75,"")</f>
        <v>2</v>
      </c>
      <c r="M75" s="3">
        <f>IF(AND(AF75&lt;&gt;0,O75&gt;0),O75/AF75,"")</f>
        <v>1.457954209783631</v>
      </c>
      <c r="N75" s="27" t="s">
        <v>33</v>
      </c>
      <c r="O75" s="6">
        <f>D75*AG75/100</f>
        <v>37195.3278</v>
      </c>
      <c r="P75" s="27" t="s">
        <v>832</v>
      </c>
      <c r="Q75" s="27" t="s">
        <v>1943</v>
      </c>
      <c r="R75" s="27" t="s">
        <v>2709</v>
      </c>
      <c r="S75" s="27">
        <v>61.58</v>
      </c>
      <c r="T75" s="27">
        <v>85</v>
      </c>
      <c r="U75" s="27">
        <v>98</v>
      </c>
      <c r="V75" s="27">
        <v>38.5</v>
      </c>
      <c r="W75" s="27">
        <v>26.9</v>
      </c>
      <c r="X75" s="27">
        <v>0</v>
      </c>
      <c r="Y75" s="27">
        <v>23.4</v>
      </c>
      <c r="Z75" s="27">
        <v>0</v>
      </c>
      <c r="AA75" s="27">
        <v>42</v>
      </c>
      <c r="AB75" s="27">
        <v>49</v>
      </c>
      <c r="AC75" s="6">
        <v>18748</v>
      </c>
      <c r="AD75" s="6">
        <v>7079</v>
      </c>
      <c r="AE75" s="6">
        <v>1983</v>
      </c>
      <c r="AF75" s="6">
        <v>25512</v>
      </c>
      <c r="AG75" s="6">
        <v>1773.74</v>
      </c>
      <c r="AH75" s="4">
        <v>0.015</v>
      </c>
      <c r="AI75" s="4">
        <v>0.02</v>
      </c>
    </row>
    <row r="76" spans="1:35" ht="14.25">
      <c r="A76" s="12" t="s">
        <v>1597</v>
      </c>
      <c r="B76" s="27" t="s">
        <v>1720</v>
      </c>
      <c r="C76" s="27" t="s">
        <v>121</v>
      </c>
      <c r="D76" s="13">
        <v>6980</v>
      </c>
      <c r="E76" s="3">
        <f>IF(AND(S76&lt;&gt;0,D76&gt;0),D76/S76,"")</f>
        <v>26.037975155742902</v>
      </c>
      <c r="F76" s="3">
        <f>IF(AND(U76&lt;&gt;0,D76&gt;0),D76/U76,"")</f>
        <v>26.044776119402986</v>
      </c>
      <c r="G76" s="4">
        <f>IF(AND(D76&lt;&gt;0,Y76&gt;0),Y76/D76,"")</f>
        <v>0.008094555873925501</v>
      </c>
      <c r="H76" s="4">
        <f>IF(AND(D76&lt;&gt;0,AB76&gt;0),AB76/D76,"")</f>
        <v>0.017191977077363897</v>
      </c>
      <c r="I76" s="3">
        <f>IF(AC76=AD76,0,O76/(AC76-AD76))</f>
        <v>4.128755670496461</v>
      </c>
      <c r="J76" s="4">
        <v>0.4296</v>
      </c>
      <c r="K76" s="5">
        <f>IF(AND(S76&gt;0,U76&gt;0),U76/S76-1,"")</f>
        <v>-0.00026112582534409956</v>
      </c>
      <c r="L76" s="3">
        <f>IF(AND(AB76&lt;&gt;0,U76&gt;0),U76/AB76,"")</f>
        <v>2.2333333333333334</v>
      </c>
      <c r="M76" s="3">
        <f>IF(AND(AF76&lt;&gt;0,O76&gt;0),O76/AF76,"")</f>
        <v>4.66112860766764</v>
      </c>
      <c r="N76" s="27" t="s">
        <v>33</v>
      </c>
      <c r="O76" s="6">
        <f>D76*AG76/100</f>
        <v>9738.496000000001</v>
      </c>
      <c r="P76" s="27" t="s">
        <v>832</v>
      </c>
      <c r="Q76" s="27" t="s">
        <v>54</v>
      </c>
      <c r="R76" s="27" t="s">
        <v>2818</v>
      </c>
      <c r="S76" s="27">
        <v>268.07</v>
      </c>
      <c r="T76" s="27">
        <v>245</v>
      </c>
      <c r="U76" s="27">
        <v>268</v>
      </c>
      <c r="V76" s="27">
        <v>88.5</v>
      </c>
      <c r="W76" s="27">
        <v>90</v>
      </c>
      <c r="X76" s="27">
        <v>95</v>
      </c>
      <c r="Y76" s="27">
        <v>56.5</v>
      </c>
      <c r="Z76" s="27">
        <v>0</v>
      </c>
      <c r="AA76" s="27">
        <v>112</v>
      </c>
      <c r="AB76" s="27">
        <v>120</v>
      </c>
      <c r="AC76" s="6">
        <v>3611.9</v>
      </c>
      <c r="AD76" s="6">
        <v>1253.2</v>
      </c>
      <c r="AE76" s="6">
        <v>320.6</v>
      </c>
      <c r="AF76" s="6">
        <v>2089.3</v>
      </c>
      <c r="AG76" s="6">
        <v>139.52</v>
      </c>
      <c r="AH76" s="4">
        <v>0.015</v>
      </c>
      <c r="AI76" s="4">
        <v>0.016</v>
      </c>
    </row>
    <row r="77" spans="1:35" ht="14.25">
      <c r="A77" s="12" t="s">
        <v>2034</v>
      </c>
      <c r="B77" s="27" t="s">
        <v>573</v>
      </c>
      <c r="C77" s="27" t="s">
        <v>572</v>
      </c>
      <c r="D77" s="13">
        <v>3858</v>
      </c>
      <c r="E77" s="3">
        <f>IF(AND(S77&lt;&gt;0,D77&gt;0),D77/S77,"")</f>
        <v>1083.7078651685392</v>
      </c>
      <c r="F77" s="3">
        <f>IF(AND(U77&lt;&gt;0,D77&gt;0),D77/U77,"")</f>
        <v>0.07508758271701066</v>
      </c>
      <c r="G77" s="4">
        <f>IF(AND(D77&lt;&gt;0,Y77&gt;0),Y77/D77,"")</f>
        <v>0.02773425920165889</v>
      </c>
      <c r="H77" s="4">
        <f>IF(AND(D77&lt;&gt;0,AB77&gt;0),AB77/D77,"")</f>
        <v>4.7350959046137895</v>
      </c>
      <c r="I77" s="3">
        <f>IF(AC77=AD77,0,O77/(AC77-AD77))</f>
        <v>0.8674282054955446</v>
      </c>
      <c r="J77" s="4">
        <v>0.4024</v>
      </c>
      <c r="K77" s="5">
        <f>IF(AND(S77&gt;0,U77&gt;0),U77/S77-1,"")</f>
        <v>14431.584269662893</v>
      </c>
      <c r="L77" s="3">
        <f>IF(AND(AB77&lt;&gt;0,U77&gt;0),U77/AB77,"")</f>
        <v>2.812568425662355</v>
      </c>
      <c r="M77" s="3">
        <f>IF(AND(AF77&lt;&gt;0,O77&gt;0),O77/AF77,"")</f>
        <v>0.9251630901812182</v>
      </c>
      <c r="N77" s="27" t="s">
        <v>1009</v>
      </c>
      <c r="O77" s="6">
        <f>D77*AG77/100</f>
        <v>30274.111800000002</v>
      </c>
      <c r="P77" s="27" t="s">
        <v>832</v>
      </c>
      <c r="Q77" s="27" t="s">
        <v>1954</v>
      </c>
      <c r="R77" s="27" t="s">
        <v>2825</v>
      </c>
      <c r="S77" s="27">
        <v>3.56</v>
      </c>
      <c r="T77" s="27">
        <v>46304</v>
      </c>
      <c r="U77" s="27">
        <v>51379.9999999999</v>
      </c>
      <c r="V77" s="27">
        <v>63.497632</v>
      </c>
      <c r="W77" s="27">
        <v>74.548325</v>
      </c>
      <c r="X77" s="27">
        <v>101.736538</v>
      </c>
      <c r="Y77" s="27">
        <v>106.998772</v>
      </c>
      <c r="Z77" s="27">
        <v>0</v>
      </c>
      <c r="AA77" s="27">
        <v>16531</v>
      </c>
      <c r="AB77" s="27">
        <v>18268</v>
      </c>
      <c r="AC77" s="6">
        <v>45188</v>
      </c>
      <c r="AD77" s="6">
        <v>10287</v>
      </c>
      <c r="AE77" s="6">
        <v>5936</v>
      </c>
      <c r="AF77" s="6">
        <v>32723</v>
      </c>
      <c r="AG77" s="6">
        <v>784.71</v>
      </c>
      <c r="AH77" s="4">
        <v>0.026</v>
      </c>
      <c r="AI77" s="4">
        <v>4.285</v>
      </c>
    </row>
    <row r="78" spans="1:35" ht="14.25">
      <c r="A78" s="12" t="s">
        <v>2035</v>
      </c>
      <c r="B78" s="27" t="s">
        <v>819</v>
      </c>
      <c r="C78" s="27" t="s">
        <v>820</v>
      </c>
      <c r="D78" s="13">
        <v>269</v>
      </c>
      <c r="E78" s="3">
        <f>IF(AND(S78&lt;&gt;0,D78&gt;0),D78/S78,"")</f>
        <v>24.633699633699635</v>
      </c>
      <c r="F78" s="3">
        <f>IF(AND(U78&lt;&gt;0,D78&gt;0),D78/U78,"")</f>
        <v>13.45</v>
      </c>
      <c r="G78" s="4">
        <f>IF(AND(D78&lt;&gt;0,Y78&gt;0),Y78/D78,"")</f>
        <v>0.055762081784386616</v>
      </c>
      <c r="H78" s="4">
        <f>IF(AND(D78&lt;&gt;0,AB78&gt;0),AB78/D78,"")</f>
        <v>0.02973977695167286</v>
      </c>
      <c r="I78" s="3">
        <f>IF(AC78=AD78,0,O78/(AC78-AD78))</f>
        <v>0.4458229905818604</v>
      </c>
      <c r="J78" s="4">
        <v>0.2214</v>
      </c>
      <c r="K78" s="5">
        <f>IF(AND(S78&gt;0,U78&gt;0),U78/S78-1,"")</f>
        <v>0.8315018315018314</v>
      </c>
      <c r="L78" s="3">
        <f>IF(AND(AB78&lt;&gt;0,U78&gt;0),U78/AB78,"")</f>
        <v>2.5</v>
      </c>
      <c r="M78" s="3">
        <f>IF(AND(AF78&lt;&gt;0,O78&gt;0),O78/AF78,"")</f>
        <v>0.7564741681260946</v>
      </c>
      <c r="N78" s="27" t="s">
        <v>33</v>
      </c>
      <c r="O78" s="6">
        <f>D78*AG78/100</f>
        <v>691.1148000000001</v>
      </c>
      <c r="P78" s="27" t="s">
        <v>831</v>
      </c>
      <c r="Q78" s="27" t="s">
        <v>1961</v>
      </c>
      <c r="R78" s="27" t="s">
        <v>2762</v>
      </c>
      <c r="S78" s="27">
        <v>10.92</v>
      </c>
      <c r="T78" s="27">
        <v>23</v>
      </c>
      <c r="U78" s="27">
        <v>20</v>
      </c>
      <c r="V78" s="27">
        <v>33</v>
      </c>
      <c r="W78" s="27">
        <v>0</v>
      </c>
      <c r="X78" s="27">
        <v>4.1</v>
      </c>
      <c r="Y78" s="27">
        <v>15</v>
      </c>
      <c r="Z78" s="27">
        <v>0</v>
      </c>
      <c r="AA78" s="27">
        <v>10</v>
      </c>
      <c r="AB78" s="27">
        <v>8</v>
      </c>
      <c r="AC78" s="6">
        <v>1579.2</v>
      </c>
      <c r="AD78" s="6">
        <v>29</v>
      </c>
      <c r="AE78" s="6">
        <v>374.9</v>
      </c>
      <c r="AF78" s="6">
        <v>913.6</v>
      </c>
      <c r="AG78" s="6">
        <v>256.92</v>
      </c>
      <c r="AH78" s="4">
        <v>0.063</v>
      </c>
      <c r="AI78" s="4">
        <v>0.036</v>
      </c>
    </row>
    <row r="79" spans="1:35" ht="14.25">
      <c r="A79" s="12" t="s">
        <v>1135</v>
      </c>
      <c r="B79" s="27" t="s">
        <v>1010</v>
      </c>
      <c r="C79" s="27" t="s">
        <v>1011</v>
      </c>
      <c r="D79" s="13">
        <v>219.8</v>
      </c>
      <c r="E79" s="3">
        <f>IF(AND(S79&lt;&gt;0,D79&gt;0),D79/S79,"")</f>
        <v>4396</v>
      </c>
      <c r="F79" s="3">
        <f>IF(AND(U79&lt;&gt;0,D79&gt;0),D79/U79,"")</f>
        <v>12.211111111111112</v>
      </c>
      <c r="G79" s="4">
        <f>IF(AND(D79&lt;&gt;0,Y79&gt;0),Y79/D79,"")</f>
        <v>0.02125030482256597</v>
      </c>
      <c r="H79" s="4">
        <f>IF(AND(D79&lt;&gt;0,AB79&gt;0),AB79/D79,"")</f>
        <v>0.036396724294813464</v>
      </c>
      <c r="I79" s="3">
        <f>IF(AC79=AD79,0,O79/(AC79-AD79))</f>
        <v>3.052835341421144</v>
      </c>
      <c r="J79" s="4">
        <v>0.4089</v>
      </c>
      <c r="K79" s="5">
        <f>IF(AND(S79&gt;0,U79&gt;0),U79/S79-1,"")</f>
        <v>359</v>
      </c>
      <c r="L79" s="3">
        <f>IF(AND(AB79&lt;&gt;0,U79&gt;0),U79/AB79,"")</f>
        <v>2.25</v>
      </c>
      <c r="M79" s="3">
        <f>IF(AND(AF79&lt;&gt;0,O79&gt;0),O79/AF79,"")</f>
        <v>2.1248323184559714</v>
      </c>
      <c r="N79" s="27" t="s">
        <v>33</v>
      </c>
      <c r="O79" s="6">
        <f>D79*AG79/100</f>
        <v>4403.714980000001</v>
      </c>
      <c r="P79" s="27" t="s">
        <v>832</v>
      </c>
      <c r="Q79" s="27" t="s">
        <v>1953</v>
      </c>
      <c r="R79" s="27" t="s">
        <v>2822</v>
      </c>
      <c r="S79" s="27">
        <v>0.05</v>
      </c>
      <c r="T79" s="27">
        <v>16</v>
      </c>
      <c r="U79" s="27">
        <v>18</v>
      </c>
      <c r="V79" s="27">
        <v>4.535547</v>
      </c>
      <c r="W79" s="27">
        <v>4.535547</v>
      </c>
      <c r="X79" s="27">
        <v>4.535547</v>
      </c>
      <c r="Y79" s="27">
        <v>4.670817</v>
      </c>
      <c r="Z79" s="27">
        <v>0</v>
      </c>
      <c r="AA79" s="27">
        <v>7</v>
      </c>
      <c r="AB79" s="27">
        <v>8</v>
      </c>
      <c r="AC79" s="6">
        <v>3592</v>
      </c>
      <c r="AD79" s="6">
        <v>2149.5</v>
      </c>
      <c r="AE79" s="6">
        <v>143.8</v>
      </c>
      <c r="AF79" s="6">
        <v>2072.5</v>
      </c>
      <c r="AG79" s="6">
        <v>2003.51</v>
      </c>
      <c r="AH79" s="4">
        <v>0.022</v>
      </c>
      <c r="AI79" s="4">
        <v>0.033</v>
      </c>
    </row>
    <row r="80" spans="1:34" ht="14.25">
      <c r="A80" s="12" t="s">
        <v>2036</v>
      </c>
      <c r="B80" s="27" t="s">
        <v>122</v>
      </c>
      <c r="C80" s="27" t="s">
        <v>123</v>
      </c>
      <c r="D80" s="13">
        <v>423</v>
      </c>
      <c r="E80" s="3">
        <f>IF(AND(S80&lt;&gt;0,D80&gt;0),D80/S80,"")</f>
      </c>
      <c r="F80" s="3">
        <f>IF(AND(U80&lt;&gt;0,D80&gt;0),D80/U80,"")</f>
      </c>
      <c r="G80" s="4">
        <f>IF(AND(D80&lt;&gt;0,Y80&gt;0),Y80/D80,"")</f>
        <v>0.034988179669030735</v>
      </c>
      <c r="H80" s="4">
        <f>IF(AND(D80&lt;&gt;0,AB80&gt;0),AB80/D80,"")</f>
      </c>
      <c r="I80" s="3">
        <f>IF(AC80=AD80,0,O80/(AC80-AD80))</f>
        <v>0</v>
      </c>
      <c r="J80" s="4">
        <v>0.0699</v>
      </c>
      <c r="K80" s="5">
        <f>IF(AND(S80&gt;0,U80&gt;0),U80/S80-1,"")</f>
      </c>
      <c r="L80" s="3">
        <f>IF(AND(AB80&lt;&gt;0,U80&gt;0),U80/AB80,"")</f>
      </c>
      <c r="M80" s="3">
        <f>IF(AND(AF80&lt;&gt;0,O80&gt;0),O80/AF80,"")</f>
      </c>
      <c r="N80" s="27" t="s">
        <v>33</v>
      </c>
      <c r="O80" s="6">
        <f>D80*AG80/100</f>
        <v>1961.874</v>
      </c>
      <c r="P80" s="27" t="s">
        <v>831</v>
      </c>
      <c r="Q80" s="27" t="s">
        <v>1938</v>
      </c>
      <c r="V80" s="27">
        <v>18.8</v>
      </c>
      <c r="W80" s="27">
        <v>19</v>
      </c>
      <c r="X80" s="27">
        <v>19.15</v>
      </c>
      <c r="Y80" s="27">
        <v>14.8</v>
      </c>
      <c r="Z80" s="27">
        <v>0</v>
      </c>
      <c r="AG80" s="6">
        <v>463.8</v>
      </c>
      <c r="AH80" s="4">
        <v>0.046</v>
      </c>
    </row>
    <row r="81" spans="1:35" ht="14.25">
      <c r="A81" s="12" t="s">
        <v>2410</v>
      </c>
      <c r="B81" s="27" t="s">
        <v>837</v>
      </c>
      <c r="C81" s="27" t="s">
        <v>2411</v>
      </c>
      <c r="D81" s="13">
        <v>57</v>
      </c>
      <c r="E81" s="3">
        <f>IF(AND(S81&lt;&gt;0,D81&gt;0),D81/S81,"")</f>
        <v>9.5</v>
      </c>
      <c r="F81" s="3">
        <f>IF(AND(U81&lt;&gt;0,D81&gt;0),D81/U81,"")</f>
      </c>
      <c r="G81" s="4">
        <f>IF(AND(D81&lt;&gt;0,Y81&gt;0),Y81/D81,"")</f>
        <v>0.05526315789473684</v>
      </c>
      <c r="H81" s="4">
        <f>IF(AND(D81&lt;&gt;0,AB81&gt;0),AB81/D81,"")</f>
      </c>
      <c r="I81" s="3">
        <f>IF(AC81=AD81,0,O81/(AC81-AD81))</f>
        <v>0.1790205169628433</v>
      </c>
      <c r="J81" s="4">
        <v>0.62</v>
      </c>
      <c r="K81" s="5">
        <f>IF(AND(S81&gt;0,U81&gt;0),U81/S81-1,"")</f>
      </c>
      <c r="L81" s="3">
        <f>IF(AND(AB81&lt;&gt;0,U81&gt;0),U81/AB81,"")</f>
      </c>
      <c r="M81" s="3">
        <f>IF(AND(AF81&lt;&gt;0,O81&gt;0),O81/AF81,"")</f>
        <v>0.0655443809148265</v>
      </c>
      <c r="N81" s="27" t="s">
        <v>33</v>
      </c>
      <c r="O81" s="6">
        <f>D81*AG81/100</f>
        <v>664.8822</v>
      </c>
      <c r="P81" s="27" t="s">
        <v>831</v>
      </c>
      <c r="Q81" s="27" t="s">
        <v>1947</v>
      </c>
      <c r="R81" s="27" t="s">
        <v>2732</v>
      </c>
      <c r="S81" s="27">
        <v>6</v>
      </c>
      <c r="T81" s="27">
        <v>0</v>
      </c>
      <c r="U81" s="27">
        <v>0</v>
      </c>
      <c r="V81" s="27">
        <v>13.5</v>
      </c>
      <c r="W81" s="27">
        <v>4.5</v>
      </c>
      <c r="X81" s="27">
        <v>6</v>
      </c>
      <c r="Y81" s="27">
        <v>3.15</v>
      </c>
      <c r="Z81" s="27">
        <v>0</v>
      </c>
      <c r="AA81" s="27">
        <v>0</v>
      </c>
      <c r="AB81" s="27">
        <v>0</v>
      </c>
      <c r="AC81" s="6">
        <v>6913</v>
      </c>
      <c r="AD81" s="6">
        <v>3199</v>
      </c>
      <c r="AE81" s="6">
        <v>96</v>
      </c>
      <c r="AF81" s="6">
        <v>10144</v>
      </c>
      <c r="AG81" s="6">
        <v>1166.46</v>
      </c>
      <c r="AH81" s="4">
        <v>0.055</v>
      </c>
      <c r="AI81" s="4">
        <v>0</v>
      </c>
    </row>
    <row r="82" spans="1:35" ht="14.25">
      <c r="A82" s="12" t="s">
        <v>2037</v>
      </c>
      <c r="B82" s="27" t="s">
        <v>124</v>
      </c>
      <c r="C82" s="27" t="s">
        <v>125</v>
      </c>
      <c r="D82" s="13">
        <v>3210</v>
      </c>
      <c r="E82" s="3">
        <f>IF(AND(S82&lt;&gt;0,D82&gt;0),D82/S82,"")</f>
        <v>16.478439425051334</v>
      </c>
      <c r="F82" s="3">
        <f>IF(AND(U82&lt;&gt;0,D82&gt;0),D82/U82,"")</f>
        <v>15.735294117647058</v>
      </c>
      <c r="G82" s="4">
        <f>IF(AND(D82&lt;&gt;0,Y82&gt;0),Y82/D82,"")</f>
        <v>0.023551401869158876</v>
      </c>
      <c r="H82" s="4">
        <f>IF(AND(D82&lt;&gt;0,AB82&gt;0),AB82/D82,"")</f>
        <v>0.02554517133956386</v>
      </c>
      <c r="I82" s="3">
        <f>IF(AC82=AD82,0,O82/(AC82-AD82))</f>
        <v>1.8813599473568765</v>
      </c>
      <c r="J82" s="4">
        <v>0.3041</v>
      </c>
      <c r="K82" s="5">
        <f>IF(AND(S82&gt;0,U82&gt;0),U82/S82-1,"")</f>
        <v>0.047227926078028615</v>
      </c>
      <c r="L82" s="3">
        <f>IF(AND(AB82&lt;&gt;0,U82&gt;0),U82/AB82,"")</f>
        <v>2.4878048780487805</v>
      </c>
      <c r="M82" s="3">
        <f>IF(AND(AF82&lt;&gt;0,O82&gt;0),O82/AF82,"")</f>
        <v>0.8540821508588499</v>
      </c>
      <c r="N82" s="27" t="s">
        <v>1009</v>
      </c>
      <c r="O82" s="6">
        <f>D82*AG82/100</f>
        <v>1715.424</v>
      </c>
      <c r="P82" s="27" t="s">
        <v>831</v>
      </c>
      <c r="Q82" s="27" t="s">
        <v>36</v>
      </c>
      <c r="R82" s="27" t="s">
        <v>2701</v>
      </c>
      <c r="S82" s="27">
        <v>194.8</v>
      </c>
      <c r="T82" s="27">
        <v>206</v>
      </c>
      <c r="U82" s="27">
        <v>204</v>
      </c>
      <c r="V82" s="27">
        <v>55.9</v>
      </c>
      <c r="W82" s="27">
        <v>60.4</v>
      </c>
      <c r="X82" s="27">
        <v>70</v>
      </c>
      <c r="Y82" s="27">
        <v>75.6</v>
      </c>
      <c r="Z82" s="27">
        <v>0</v>
      </c>
      <c r="AA82" s="27">
        <v>78</v>
      </c>
      <c r="AB82" s="27">
        <v>82</v>
      </c>
      <c r="AC82" s="6">
        <v>1143.1</v>
      </c>
      <c r="AD82" s="6">
        <v>231.3</v>
      </c>
      <c r="AE82" s="6">
        <v>0.2</v>
      </c>
      <c r="AF82" s="6">
        <v>2008.5</v>
      </c>
      <c r="AG82" s="6">
        <v>53.44</v>
      </c>
      <c r="AH82" s="4">
        <v>0.024</v>
      </c>
      <c r="AI82" s="4">
        <v>0.024</v>
      </c>
    </row>
    <row r="83" spans="1:34" ht="14.25">
      <c r="A83" s="12" t="s">
        <v>2412</v>
      </c>
      <c r="B83" s="27" t="s">
        <v>2413</v>
      </c>
      <c r="C83" s="27" t="s">
        <v>2414</v>
      </c>
      <c r="D83" s="13">
        <v>280.1</v>
      </c>
      <c r="E83" s="3">
        <f>IF(AND(S83&lt;&gt;0,D83&gt;0),D83/S83,"")</f>
      </c>
      <c r="F83" s="3">
        <f>IF(AND(U83&lt;&gt;0,D83&gt;0),D83/U83,"")</f>
      </c>
      <c r="G83" s="4">
        <f>IF(AND(D83&lt;&gt;0,Y83&gt;0),Y83/D83,"")</f>
      </c>
      <c r="H83" s="4">
        <f>IF(AND(D83&lt;&gt;0,AB83&gt;0),AB83/D83,"")</f>
      </c>
      <c r="I83" s="3">
        <f>IF(AC83=AD83,0,O83/(AC83-AD83))</f>
        <v>2.976718125971431</v>
      </c>
      <c r="J83" s="4">
        <v>0.0814</v>
      </c>
      <c r="K83" s="5">
        <f>IF(AND(S83&gt;0,U83&gt;0),U83/S83-1,"")</f>
      </c>
      <c r="L83" s="3">
        <f>IF(AND(AB83&lt;&gt;0,U83&gt;0),U83/AB83,"")</f>
      </c>
      <c r="M83" s="3">
        <f>IF(AND(AF83&lt;&gt;0,O83&gt;0),O83/AF83,"")</f>
        <v>4.839996943294502</v>
      </c>
      <c r="N83" s="27" t="s">
        <v>33</v>
      </c>
      <c r="O83" s="6">
        <f>D83*AG83/100</f>
        <v>2010.92193</v>
      </c>
      <c r="P83" s="27" t="s">
        <v>831</v>
      </c>
      <c r="Q83" s="27" t="s">
        <v>1949</v>
      </c>
      <c r="R83" s="27" t="s">
        <v>2834</v>
      </c>
      <c r="S83" s="27">
        <v>0</v>
      </c>
      <c r="V83" s="27">
        <v>0</v>
      </c>
      <c r="W83" s="27">
        <v>0</v>
      </c>
      <c r="X83" s="27">
        <v>0</v>
      </c>
      <c r="Y83" s="27">
        <v>0</v>
      </c>
      <c r="Z83" s="27">
        <v>0</v>
      </c>
      <c r="AC83" s="6">
        <v>729.36</v>
      </c>
      <c r="AD83" s="6">
        <v>53.81</v>
      </c>
      <c r="AE83" s="6">
        <v>390.62</v>
      </c>
      <c r="AF83" s="6">
        <v>415.48</v>
      </c>
      <c r="AG83" s="6">
        <v>717.93</v>
      </c>
      <c r="AH83" s="4">
        <v>0</v>
      </c>
    </row>
    <row r="84" spans="1:35" ht="14.25">
      <c r="A84" s="12" t="s">
        <v>2038</v>
      </c>
      <c r="B84" s="27" t="s">
        <v>822</v>
      </c>
      <c r="C84" s="27" t="s">
        <v>821</v>
      </c>
      <c r="D84" s="13">
        <v>4944</v>
      </c>
      <c r="E84" s="3">
        <f>IF(AND(S84&lt;&gt;0,D84&gt;0),D84/S84,"")</f>
        <v>14.217109992810927</v>
      </c>
      <c r="F84" s="3">
        <f>IF(AND(U84&lt;&gt;0,D84&gt;0),D84/U84,"")</f>
        <v>10.430379746835444</v>
      </c>
      <c r="G84" s="4">
        <f>IF(AND(D84&lt;&gt;0,Y84&gt;0),Y84/D84,"")</f>
        <v>0.024257686084142395</v>
      </c>
      <c r="H84" s="4">
        <f>IF(AND(D84&lt;&gt;0,AB84&gt;0),AB84/D84,"")</f>
        <v>0.0398462783171521</v>
      </c>
      <c r="I84" s="3">
        <f>IF(AC84=AD84,0,O84/(AC84-AD84))</f>
        <v>0.704609941470642</v>
      </c>
      <c r="J84" s="4">
        <v>0.5434</v>
      </c>
      <c r="K84" s="5">
        <f>IF(AND(S84&gt;0,U84&gt;0),U84/S84-1,"")</f>
        <v>0.36304816678648444</v>
      </c>
      <c r="L84" s="3">
        <f>IF(AND(AB84&lt;&gt;0,U84&gt;0),U84/AB84,"")</f>
        <v>2.4060913705583755</v>
      </c>
      <c r="M84" s="3">
        <f>IF(AND(AF84&lt;&gt;0,O84&gt;0),O84/AF84,"")</f>
        <v>0.2751651306506534</v>
      </c>
      <c r="N84" s="27" t="s">
        <v>33</v>
      </c>
      <c r="O84" s="6">
        <f>D84*AG84/100</f>
        <v>4879.2336</v>
      </c>
      <c r="P84" s="27" t="s">
        <v>832</v>
      </c>
      <c r="Q84" s="27" t="s">
        <v>1943</v>
      </c>
      <c r="R84" s="27" t="s">
        <v>2703</v>
      </c>
      <c r="S84" s="27">
        <v>347.75</v>
      </c>
      <c r="T84" s="27">
        <v>457</v>
      </c>
      <c r="U84" s="27">
        <v>474</v>
      </c>
      <c r="V84" s="27">
        <v>142.85</v>
      </c>
      <c r="W84" s="27">
        <v>147.74</v>
      </c>
      <c r="X84" s="27">
        <v>163.7</v>
      </c>
      <c r="Y84" s="27">
        <v>119.93</v>
      </c>
      <c r="Z84" s="27">
        <v>0</v>
      </c>
      <c r="AA84" s="27">
        <v>187</v>
      </c>
      <c r="AB84" s="27">
        <v>197</v>
      </c>
      <c r="AC84" s="6">
        <v>9559.18</v>
      </c>
      <c r="AD84" s="6">
        <v>2634.45</v>
      </c>
      <c r="AE84" s="6">
        <v>1394.27</v>
      </c>
      <c r="AF84" s="6">
        <v>17732.02</v>
      </c>
      <c r="AG84" s="6">
        <v>98.69</v>
      </c>
      <c r="AH84" s="4">
        <v>0.036</v>
      </c>
      <c r="AI84" s="4">
        <v>0.038</v>
      </c>
    </row>
    <row r="85" spans="1:35" ht="14.25">
      <c r="A85" s="12" t="s">
        <v>2350</v>
      </c>
      <c r="B85" s="27" t="s">
        <v>2231</v>
      </c>
      <c r="C85" s="27" t="s">
        <v>2351</v>
      </c>
      <c r="D85" s="13">
        <v>94.7</v>
      </c>
      <c r="E85" s="3">
        <f>IF(AND(S85&lt;&gt;0,D85&gt;0),D85/S85,"")</f>
        <v>99.6842105263158</v>
      </c>
      <c r="F85" s="3">
        <f>IF(AND(U85&lt;&gt;0,D85&gt;0),D85/U85,"")</f>
        <v>4.735</v>
      </c>
      <c r="G85" s="4">
        <f>IF(AND(D85&lt;&gt;0,Y85&gt;0),Y85/D85,"")</f>
        <v>0.14074066525871173</v>
      </c>
      <c r="H85" s="4">
        <f>IF(AND(D85&lt;&gt;0,AB85&gt;0),AB85/D85,"")</f>
        <v>0.23231256599788805</v>
      </c>
      <c r="I85" s="3">
        <f>IF(AC85=AD85,0,O85/(AC85-AD85))</f>
        <v>0.2115210179981784</v>
      </c>
      <c r="J85" s="4">
        <v>0.8009</v>
      </c>
      <c r="K85" s="5">
        <f>IF(AND(S85&gt;0,U85&gt;0),U85/S85-1,"")</f>
        <v>20.05263157894737</v>
      </c>
      <c r="L85" s="3">
        <f>IF(AND(AB85&lt;&gt;0,U85&gt;0),U85/AB85,"")</f>
        <v>0.9090909090909091</v>
      </c>
      <c r="M85" s="3">
        <f>IF(AND(AF85&lt;&gt;0,O85&gt;0),O85/AF85,"")</f>
        <v>0.4198604319170553</v>
      </c>
      <c r="N85" s="27" t="s">
        <v>1009</v>
      </c>
      <c r="O85" s="6">
        <f>D85*AG85/100</f>
        <v>805.8591200000001</v>
      </c>
      <c r="P85" s="27" t="s">
        <v>831</v>
      </c>
      <c r="Q85" s="27" t="s">
        <v>1957</v>
      </c>
      <c r="R85" s="27" t="s">
        <v>2835</v>
      </c>
      <c r="S85" s="27">
        <v>0.95</v>
      </c>
      <c r="T85" s="27">
        <v>30</v>
      </c>
      <c r="U85" s="27">
        <v>20</v>
      </c>
      <c r="V85" s="27">
        <v>10.83757</v>
      </c>
      <c r="W85" s="27">
        <v>11.338867</v>
      </c>
      <c r="X85" s="27">
        <v>12.73136</v>
      </c>
      <c r="Y85" s="27">
        <v>13.328141</v>
      </c>
      <c r="Z85" s="27">
        <v>0</v>
      </c>
      <c r="AA85" s="27">
        <v>21</v>
      </c>
      <c r="AB85" s="27">
        <v>22</v>
      </c>
      <c r="AC85" s="6">
        <v>3830.93</v>
      </c>
      <c r="AD85" s="6">
        <v>21.1</v>
      </c>
      <c r="AE85" s="6">
        <v>7.33</v>
      </c>
      <c r="AF85" s="6">
        <v>1919.35</v>
      </c>
      <c r="AG85" s="6">
        <v>850.96</v>
      </c>
      <c r="AH85" s="4">
        <v>0.145</v>
      </c>
      <c r="AI85" s="4">
        <v>0.226</v>
      </c>
    </row>
    <row r="86" spans="1:35" ht="14.25">
      <c r="A86" s="12" t="s">
        <v>2039</v>
      </c>
      <c r="B86" s="27" t="s">
        <v>126</v>
      </c>
      <c r="C86" s="27" t="s">
        <v>127</v>
      </c>
      <c r="D86" s="13">
        <v>3622</v>
      </c>
      <c r="E86" s="3">
        <f>IF(AND(S86&lt;&gt;0,D86&gt;0),D86/S86,"")</f>
        <v>25.794046432132177</v>
      </c>
      <c r="F86" s="3">
        <f>IF(AND(U86&lt;&gt;0,D86&gt;0),D86/U86,"")</f>
        <v>19.9010989010989</v>
      </c>
      <c r="G86" s="4">
        <f>IF(AND(D86&lt;&gt;0,Y86&gt;0),Y86/D86,"")</f>
        <v>0.021032578685808948</v>
      </c>
      <c r="H86" s="4">
        <f>IF(AND(D86&lt;&gt;0,AB86&gt;0),AB86/D86,"")</f>
        <v>0.023467697404748758</v>
      </c>
      <c r="I86" s="3">
        <f>IF(AC86=AD86,0,O86/(AC86-AD86))</f>
        <v>3.3841876086779883</v>
      </c>
      <c r="J86" s="4">
        <v>0.6769</v>
      </c>
      <c r="K86" s="5">
        <f>IF(AND(S86&gt;0,U86&gt;0),U86/S86-1,"")</f>
        <v>0.2961116650049851</v>
      </c>
      <c r="L86" s="3">
        <f>IF(AND(AB86&lt;&gt;0,U86&gt;0),U86/AB86,"")</f>
        <v>2.1411764705882352</v>
      </c>
      <c r="M86" s="3">
        <f>IF(AND(AF86&lt;&gt;0,O86&gt;0),O86/AF86,"")</f>
        <v>5.390783963241005</v>
      </c>
      <c r="N86" s="27" t="s">
        <v>1009</v>
      </c>
      <c r="O86" s="6">
        <f>D86*AG86/100</f>
        <v>83298.3938</v>
      </c>
      <c r="P86" s="27" t="s">
        <v>832</v>
      </c>
      <c r="Q86" s="27" t="s">
        <v>62</v>
      </c>
      <c r="R86" s="27" t="s">
        <v>2763</v>
      </c>
      <c r="S86" s="27">
        <v>140.42</v>
      </c>
      <c r="T86" s="27">
        <v>168</v>
      </c>
      <c r="U86" s="27">
        <v>182</v>
      </c>
      <c r="V86" s="27">
        <v>68.57</v>
      </c>
      <c r="W86" s="27">
        <v>69.88</v>
      </c>
      <c r="X86" s="27">
        <v>72.55</v>
      </c>
      <c r="Y86" s="27">
        <v>76.18</v>
      </c>
      <c r="Z86" s="27">
        <v>0</v>
      </c>
      <c r="AA86" s="27">
        <v>80</v>
      </c>
      <c r="AB86" s="27">
        <v>85</v>
      </c>
      <c r="AC86" s="6">
        <v>36516</v>
      </c>
      <c r="AD86" s="6">
        <v>11902</v>
      </c>
      <c r="AE86" s="6">
        <v>2421</v>
      </c>
      <c r="AF86" s="6">
        <v>15452</v>
      </c>
      <c r="AG86" s="6">
        <v>2299.79</v>
      </c>
      <c r="AH86" s="4">
        <v>0.021</v>
      </c>
      <c r="AI86" s="4">
        <v>0.022</v>
      </c>
    </row>
    <row r="87" spans="1:34" ht="14.25">
      <c r="A87" s="12" t="s">
        <v>2735</v>
      </c>
      <c r="B87" s="27" t="s">
        <v>2736</v>
      </c>
      <c r="C87" s="27" t="s">
        <v>2737</v>
      </c>
      <c r="D87" s="13">
        <v>65.9</v>
      </c>
      <c r="E87" s="3">
        <f>IF(AND(S87&lt;&gt;0,D87&gt;0),D87/S87,"")</f>
      </c>
      <c r="F87" s="3">
        <f>IF(AND(U87&lt;&gt;0,D87&gt;0),D87/U87,"")</f>
      </c>
      <c r="G87" s="4">
        <f>IF(AND(D87&lt;&gt;0,Y87&gt;0),Y87/D87,"")</f>
        <v>0.04552352048558422</v>
      </c>
      <c r="H87" s="4">
        <f>IF(AND(D87&lt;&gt;0,AB87&gt;0),AB87/D87,"")</f>
      </c>
      <c r="I87" s="3">
        <f>IF(AC87=AD87,0,O87/(AC87-AD87))</f>
        <v>0</v>
      </c>
      <c r="J87" s="4">
        <v>0.0124</v>
      </c>
      <c r="K87" s="5">
        <f>IF(AND(S87&gt;0,U87&gt;0),U87/S87-1,"")</f>
      </c>
      <c r="L87" s="3">
        <f>IF(AND(AB87&lt;&gt;0,U87&gt;0),U87/AB87,"")</f>
      </c>
      <c r="M87" s="3">
        <f>IF(AND(AF87&lt;&gt;0,O87&gt;0),O87/AF87,"")</f>
      </c>
      <c r="N87" s="27" t="s">
        <v>33</v>
      </c>
      <c r="O87" s="6">
        <f>D87*AG87/100</f>
        <v>570.14703</v>
      </c>
      <c r="P87" s="27" t="s">
        <v>831</v>
      </c>
      <c r="Q87" s="27" t="s">
        <v>1938</v>
      </c>
      <c r="V87" s="27">
        <v>0</v>
      </c>
      <c r="W87" s="27">
        <v>0</v>
      </c>
      <c r="X87" s="27">
        <v>3</v>
      </c>
      <c r="Y87" s="27">
        <v>3</v>
      </c>
      <c r="Z87" s="27">
        <v>0</v>
      </c>
      <c r="AG87" s="6">
        <v>865.17</v>
      </c>
      <c r="AH87" s="4">
        <v>0.091</v>
      </c>
    </row>
    <row r="88" spans="1:35" ht="14.25">
      <c r="A88" s="12" t="s">
        <v>2040</v>
      </c>
      <c r="B88" s="27" t="s">
        <v>892</v>
      </c>
      <c r="C88" s="27" t="s">
        <v>891</v>
      </c>
      <c r="D88" s="13">
        <v>171.65</v>
      </c>
      <c r="E88" s="3">
        <f>IF(AND(S88&lt;&gt;0,D88&gt;0),D88/S88,"")</f>
        <v>52.97839506172839</v>
      </c>
      <c r="F88" s="3">
        <f>IF(AND(U88&lt;&gt;0,D88&gt;0),D88/U88,"")</f>
        <v>6.8660000000000005</v>
      </c>
      <c r="G88" s="4">
        <f>IF(AND(D88&lt;&gt;0,Y88&gt;0),Y88/D88,"")</f>
        <v>0.13224584911156423</v>
      </c>
      <c r="H88" s="4">
        <f>IF(AND(D88&lt;&gt;0,AB88&gt;0),AB88/D88,"")</f>
        <v>0.10486454995630644</v>
      </c>
      <c r="I88" s="3">
        <f>IF(AC88=AD88,0,O88/(AC88-AD88))</f>
        <v>0.298842458578939</v>
      </c>
      <c r="J88" s="4">
        <v>0.5861</v>
      </c>
      <c r="K88" s="5">
        <f>IF(AND(S88&gt;0,U88&gt;0),U88/S88-1,"")</f>
        <v>6.716049382716049</v>
      </c>
      <c r="L88" s="3">
        <f>IF(AND(AB88&lt;&gt;0,U88&gt;0),U88/AB88,"")</f>
        <v>1.3888888888888888</v>
      </c>
      <c r="M88" s="3">
        <f>IF(AND(AF88&lt;&gt;0,O88&gt;0),O88/AF88,"")</f>
        <v>0.7148985089084384</v>
      </c>
      <c r="N88" s="27" t="s">
        <v>1009</v>
      </c>
      <c r="O88" s="6">
        <f>D88*AG88/100</f>
        <v>2251.000935</v>
      </c>
      <c r="P88" s="27" t="s">
        <v>831</v>
      </c>
      <c r="Q88" s="27" t="s">
        <v>1942</v>
      </c>
      <c r="R88" s="27" t="s">
        <v>2836</v>
      </c>
      <c r="S88" s="27">
        <v>3.24</v>
      </c>
      <c r="T88" s="27">
        <v>19</v>
      </c>
      <c r="U88" s="27">
        <v>25</v>
      </c>
      <c r="V88" s="27">
        <v>21.2</v>
      </c>
      <c r="W88" s="27">
        <v>21.8</v>
      </c>
      <c r="X88" s="27">
        <v>22.3</v>
      </c>
      <c r="Y88" s="27">
        <v>22.7</v>
      </c>
      <c r="Z88" s="27">
        <v>0</v>
      </c>
      <c r="AA88" s="27">
        <v>13</v>
      </c>
      <c r="AB88" s="27">
        <v>18</v>
      </c>
      <c r="AC88" s="6">
        <v>8354.6</v>
      </c>
      <c r="AD88" s="6">
        <v>822.2</v>
      </c>
      <c r="AE88" s="6">
        <v>4151.1</v>
      </c>
      <c r="AF88" s="6">
        <v>3148.7</v>
      </c>
      <c r="AG88" s="6">
        <v>1311.39</v>
      </c>
      <c r="AH88" s="4">
        <v>0.044</v>
      </c>
      <c r="AI88" s="4">
        <v>0.075</v>
      </c>
    </row>
    <row r="89" spans="1:35" ht="14.25">
      <c r="A89" s="12" t="s">
        <v>1236</v>
      </c>
      <c r="B89" s="27" t="s">
        <v>129</v>
      </c>
      <c r="C89" s="27" t="s">
        <v>130</v>
      </c>
      <c r="D89" s="13">
        <v>2402</v>
      </c>
      <c r="E89" s="3">
        <f>IF(AND(S89&lt;&gt;0,D89&gt;0),D89/S89,"")</f>
        <v>9.48657187993681</v>
      </c>
      <c r="F89" s="3">
        <f>IF(AND(U89&lt;&gt;0,D89&gt;0),D89/U89,"")</f>
        <v>20.88695652173931</v>
      </c>
      <c r="G89" s="4">
        <f>IF(AND(D89&lt;&gt;0,Y89&gt;0),Y89/D89,"")</f>
        <v>0.032264779350541214</v>
      </c>
      <c r="H89" s="4">
        <f>IF(AND(D89&lt;&gt;0,AB89&gt;0),AB89/D89,"")</f>
        <v>0.03538717735220649</v>
      </c>
      <c r="I89" s="3">
        <f>IF(AC89=AD89,0,O89/(AC89-AD89))</f>
        <v>0.4896951392166115</v>
      </c>
      <c r="J89" s="4">
        <v>0.2345</v>
      </c>
      <c r="K89" s="5">
        <f>IF(AND(S89&gt;0,U89&gt;0),U89/S89-1,"")</f>
        <v>-0.5458135860979503</v>
      </c>
      <c r="L89" s="3">
        <f>IF(AND(AB89&lt;&gt;0,U89&gt;0),U89/AB89,"")</f>
        <v>1.3529411764705765</v>
      </c>
      <c r="M89" s="3">
        <f>IF(AND(AF89&lt;&gt;0,O89&gt;0),O89/AF89,"")</f>
        <v>10.822007220216603</v>
      </c>
      <c r="N89" s="27" t="s">
        <v>1009</v>
      </c>
      <c r="O89" s="6">
        <f>D89*AG89/100</f>
        <v>2697.9263999999994</v>
      </c>
      <c r="P89" s="27" t="s">
        <v>831</v>
      </c>
      <c r="Q89" s="27" t="s">
        <v>80</v>
      </c>
      <c r="R89" s="27" t="s">
        <v>2818</v>
      </c>
      <c r="S89" s="27">
        <v>253.2</v>
      </c>
      <c r="T89" s="27">
        <v>113.999999999999</v>
      </c>
      <c r="U89" s="27">
        <v>114.999999999999</v>
      </c>
      <c r="V89" s="27">
        <v>67.75</v>
      </c>
      <c r="W89" s="27">
        <v>73.45</v>
      </c>
      <c r="X89" s="27">
        <v>75.45</v>
      </c>
      <c r="Y89" s="27">
        <v>77.5</v>
      </c>
      <c r="Z89" s="27">
        <v>0</v>
      </c>
      <c r="AA89" s="27">
        <v>82</v>
      </c>
      <c r="AB89" s="27">
        <v>85</v>
      </c>
      <c r="AC89" s="6">
        <v>5509.4</v>
      </c>
      <c r="AE89" s="6">
        <v>26.9</v>
      </c>
      <c r="AF89" s="6">
        <v>249.3</v>
      </c>
      <c r="AG89" s="6">
        <v>112.32</v>
      </c>
      <c r="AH89" s="4">
        <v>0.033</v>
      </c>
      <c r="AI89" s="4">
        <v>0.034</v>
      </c>
    </row>
    <row r="90" spans="1:35" ht="14.25">
      <c r="A90" s="12" t="s">
        <v>2041</v>
      </c>
      <c r="B90" s="27" t="s">
        <v>131</v>
      </c>
      <c r="C90" s="27" t="s">
        <v>132</v>
      </c>
      <c r="D90" s="13">
        <v>1146</v>
      </c>
      <c r="E90" s="3">
        <f>IF(AND(S90&lt;&gt;0,D90&gt;0),D90/S90,"")</f>
        <v>13.708133971291867</v>
      </c>
      <c r="F90" s="3">
        <f>IF(AND(U90&lt;&gt;0,D90&gt;0),D90/U90,"")</f>
        <v>15.698630136986301</v>
      </c>
      <c r="G90" s="4">
        <f>IF(AND(D90&lt;&gt;0,Y90&gt;0),Y90/D90,"")</f>
        <v>0.012216404886561954</v>
      </c>
      <c r="H90" s="4">
        <f>IF(AND(D90&lt;&gt;0,AB90&gt;0),AB90/D90,"")</f>
        <v>0.0462478184991274</v>
      </c>
      <c r="I90" s="3">
        <f>IF(AC90=AD90,0,O90/(AC90-AD90))</f>
        <v>3.1932156593406593</v>
      </c>
      <c r="J90" s="4">
        <v>0.465499999999999</v>
      </c>
      <c r="K90" s="5">
        <f>IF(AND(S90&gt;0,U90&gt;0),U90/S90-1,"")</f>
        <v>-0.12679425837320568</v>
      </c>
      <c r="L90" s="3">
        <f>IF(AND(AB90&lt;&gt;0,U90&gt;0),U90/AB90,"")</f>
        <v>1.3773584905660377</v>
      </c>
      <c r="M90" s="3">
        <f>IF(AND(AF90&lt;&gt;0,O90&gt;0),O90/AF90,"")</f>
        <v>1.470001897053244</v>
      </c>
      <c r="N90" s="27" t="s">
        <v>33</v>
      </c>
      <c r="O90" s="6">
        <f>D90*AG90/100</f>
        <v>2324.661</v>
      </c>
      <c r="P90" s="27" t="s">
        <v>831</v>
      </c>
      <c r="Q90" s="27" t="s">
        <v>1947</v>
      </c>
      <c r="R90" s="27" t="s">
        <v>2764</v>
      </c>
      <c r="S90" s="27">
        <v>83.6</v>
      </c>
      <c r="T90" s="27">
        <v>72</v>
      </c>
      <c r="U90" s="27">
        <v>73</v>
      </c>
      <c r="V90" s="27">
        <v>28</v>
      </c>
      <c r="W90" s="27">
        <v>8</v>
      </c>
      <c r="X90" s="27">
        <v>35</v>
      </c>
      <c r="Y90" s="27">
        <v>14</v>
      </c>
      <c r="Z90" s="27">
        <v>0</v>
      </c>
      <c r="AA90" s="27">
        <v>49</v>
      </c>
      <c r="AB90" s="27">
        <v>53</v>
      </c>
      <c r="AC90" s="6">
        <v>737.9</v>
      </c>
      <c r="AD90" s="6">
        <v>9.9</v>
      </c>
      <c r="AE90" s="6">
        <v>30.2</v>
      </c>
      <c r="AF90" s="6">
        <v>1581.4</v>
      </c>
      <c r="AG90" s="6">
        <v>202.85</v>
      </c>
      <c r="AH90" s="4">
        <v>0.035</v>
      </c>
      <c r="AI90" s="4">
        <v>0.043</v>
      </c>
    </row>
    <row r="91" spans="1:34" ht="14.25">
      <c r="A91" s="12" t="s">
        <v>2307</v>
      </c>
      <c r="B91" s="27" t="s">
        <v>2308</v>
      </c>
      <c r="C91" s="27" t="s">
        <v>2309</v>
      </c>
      <c r="D91" s="13">
        <v>166.1</v>
      </c>
      <c r="E91" s="3">
        <f>IF(AND(S91&lt;&gt;0,D91&gt;0),D91/S91,"")</f>
        <v>9.176795580110497</v>
      </c>
      <c r="F91" s="3">
        <f>IF(AND(U91&lt;&gt;0,D91&gt;0),D91/U91,"")</f>
      </c>
      <c r="G91" s="4">
        <f>IF(AND(D91&lt;&gt;0,Y91&gt;0),Y91/D91,"")</f>
        <v>0.033112582781456956</v>
      </c>
      <c r="H91" s="4">
        <f>IF(AND(D91&lt;&gt;0,AB91&gt;0),AB91/D91,"")</f>
      </c>
      <c r="I91" s="3">
        <f>IF(AC91=AD91,0,O91/(AC91-AD91))</f>
        <v>2.782244556113903</v>
      </c>
      <c r="J91" s="4">
        <v>0.352599999999999</v>
      </c>
      <c r="K91" s="5">
        <f>IF(AND(S91&gt;0,U91&gt;0),U91/S91-1,"")</f>
      </c>
      <c r="L91" s="3">
        <f>IF(AND(AB91&lt;&gt;0,U91&gt;0),U91/AB91,"")</f>
      </c>
      <c r="M91" s="3">
        <f>IF(AND(AF91&lt;&gt;0,O91&gt;0),O91/AF91,"")</f>
        <v>1.8286909611361886</v>
      </c>
      <c r="N91" s="27" t="s">
        <v>33</v>
      </c>
      <c r="O91" s="6">
        <f>D91*AG91/100</f>
        <v>1661</v>
      </c>
      <c r="P91" s="27" t="s">
        <v>831</v>
      </c>
      <c r="Q91" s="27" t="s">
        <v>1947</v>
      </c>
      <c r="R91" s="27" t="s">
        <v>2710</v>
      </c>
      <c r="S91" s="27">
        <v>18.1</v>
      </c>
      <c r="V91" s="27">
        <v>0</v>
      </c>
      <c r="W91" s="27">
        <v>0</v>
      </c>
      <c r="X91" s="27">
        <v>0</v>
      </c>
      <c r="Y91" s="27">
        <v>5.5</v>
      </c>
      <c r="Z91" s="27">
        <v>0</v>
      </c>
      <c r="AC91" s="6">
        <v>859.1</v>
      </c>
      <c r="AD91" s="6">
        <v>262.1</v>
      </c>
      <c r="AE91" s="6">
        <v>228</v>
      </c>
      <c r="AF91" s="6">
        <v>908.3</v>
      </c>
      <c r="AG91" s="6">
        <v>1000</v>
      </c>
      <c r="AH91" s="4">
        <v>0.033</v>
      </c>
    </row>
    <row r="92" spans="1:35" ht="14.25">
      <c r="A92" s="12" t="s">
        <v>2042</v>
      </c>
      <c r="B92" s="27" t="s">
        <v>988</v>
      </c>
      <c r="C92" s="27" t="s">
        <v>133</v>
      </c>
      <c r="D92" s="13">
        <v>294.2</v>
      </c>
      <c r="E92" s="3">
        <f>IF(AND(S92&lt;&gt;0,D92&gt;0),D92/S92,"")</f>
        <v>15.732620320855615</v>
      </c>
      <c r="F92" s="3">
        <f>IF(AND(U92&lt;&gt;0,D92&gt;0),D92/U92,"")</f>
        <v>14.00952380952381</v>
      </c>
      <c r="G92" s="4">
        <f>IF(AND(D92&lt;&gt;0,Y92&gt;0),Y92/D92,"")</f>
        <v>0.04418762746430999</v>
      </c>
      <c r="H92" s="4">
        <f>IF(AND(D92&lt;&gt;0,AB92&gt;0),AB92/D92,"")</f>
        <v>0.037389530931339225</v>
      </c>
      <c r="I92" s="3">
        <f>IF(AC92=AD92,0,O92/(AC92-AD92))</f>
        <v>2.649298879152231</v>
      </c>
      <c r="J92" s="4">
        <v>1.0303</v>
      </c>
      <c r="K92" s="5">
        <f>IF(AND(S92&gt;0,U92&gt;0),U92/S92-1,"")</f>
        <v>0.12299465240641716</v>
      </c>
      <c r="L92" s="3">
        <f>IF(AND(AB92&lt;&gt;0,U92&gt;0),U92/AB92,"")</f>
        <v>1.9090909090909092</v>
      </c>
      <c r="M92" s="3">
        <f>IF(AND(AF92&lt;&gt;0,O92&gt;0),O92/AF92,"")</f>
        <v>2.1656021322671997</v>
      </c>
      <c r="N92" s="27" t="s">
        <v>33</v>
      </c>
      <c r="O92" s="6">
        <f>D92*AG92/100</f>
        <v>1300.0109599999998</v>
      </c>
      <c r="P92" s="27" t="s">
        <v>831</v>
      </c>
      <c r="Q92" s="27" t="s">
        <v>1939</v>
      </c>
      <c r="R92" s="27" t="s">
        <v>2822</v>
      </c>
      <c r="S92" s="27">
        <v>18.7</v>
      </c>
      <c r="T92" s="27">
        <v>18</v>
      </c>
      <c r="U92" s="27">
        <v>21</v>
      </c>
      <c r="V92" s="27">
        <v>9.65</v>
      </c>
      <c r="W92" s="27">
        <v>5.56</v>
      </c>
      <c r="X92" s="27">
        <v>8.56</v>
      </c>
      <c r="Y92" s="27">
        <v>13</v>
      </c>
      <c r="Z92" s="27">
        <v>0</v>
      </c>
      <c r="AA92" s="27">
        <v>10</v>
      </c>
      <c r="AB92" s="27">
        <v>11</v>
      </c>
      <c r="AC92" s="6">
        <v>520.7</v>
      </c>
      <c r="AD92" s="6">
        <v>30</v>
      </c>
      <c r="AE92" s="6">
        <v>30.4</v>
      </c>
      <c r="AF92" s="6">
        <v>600.3</v>
      </c>
      <c r="AG92" s="6">
        <v>441.88</v>
      </c>
      <c r="AH92" s="4">
        <v>0.034</v>
      </c>
      <c r="AI92" s="4">
        <v>0.033</v>
      </c>
    </row>
    <row r="93" spans="1:35" ht="14.25">
      <c r="A93" s="12" t="s">
        <v>2043</v>
      </c>
      <c r="B93" s="27" t="s">
        <v>775</v>
      </c>
      <c r="C93" s="27" t="s">
        <v>551</v>
      </c>
      <c r="D93" s="13">
        <v>3730</v>
      </c>
      <c r="E93" s="3">
        <f>IF(AND(S93&lt;&gt;0,D93&gt;0),D93/S93,"")</f>
        <v>35.61199159824327</v>
      </c>
      <c r="F93" s="3">
        <f>IF(AND(U93&lt;&gt;0,D93&gt;0),D93/U93,"")</f>
        <v>28.692307692307693</v>
      </c>
      <c r="G93" s="4">
        <f>IF(AND(D93&lt;&gt;0,Y93&gt;0),Y93/D93,"")</f>
      </c>
      <c r="H93" s="4">
        <f>IF(AND(D93&lt;&gt;0,AB93&gt;0),AB93/D93,"")</f>
        <v>0.013672922252010724</v>
      </c>
      <c r="I93" s="3">
        <f>IF(AC93=AD93,0,O93/(AC93-AD93))</f>
        <v>7.539530916844352</v>
      </c>
      <c r="J93" s="4">
        <v>0.3812</v>
      </c>
      <c r="K93" s="5">
        <f>IF(AND(S93&gt;0,U93&gt;0),U93/S93-1,"")</f>
        <v>0.24116860798166906</v>
      </c>
      <c r="L93" s="3">
        <f>IF(AND(AB93&lt;&gt;0,U93&gt;0),U93/AB93,"")</f>
        <v>2.549019607843137</v>
      </c>
      <c r="M93" s="3">
        <f>IF(AND(AF93&lt;&gt;0,O93&gt;0),O93/AF93,"")</f>
        <v>6.22359636256967</v>
      </c>
      <c r="N93" s="27" t="s">
        <v>33</v>
      </c>
      <c r="O93" s="6">
        <f>D93*AG93/100</f>
        <v>4243.2480000000005</v>
      </c>
      <c r="P93" s="27" t="s">
        <v>831</v>
      </c>
      <c r="Q93" s="27" t="s">
        <v>1950</v>
      </c>
      <c r="R93" s="27" t="s">
        <v>2837</v>
      </c>
      <c r="S93" s="27">
        <v>104.74</v>
      </c>
      <c r="T93" s="27">
        <v>117</v>
      </c>
      <c r="U93" s="27">
        <v>130</v>
      </c>
      <c r="V93" s="27">
        <v>31.6</v>
      </c>
      <c r="W93" s="27">
        <v>34.29</v>
      </c>
      <c r="X93" s="27">
        <v>40.5</v>
      </c>
      <c r="Y93" s="27">
        <v>0</v>
      </c>
      <c r="Z93" s="27">
        <v>0</v>
      </c>
      <c r="AA93" s="27">
        <v>47</v>
      </c>
      <c r="AB93" s="27">
        <v>51</v>
      </c>
      <c r="AC93" s="6">
        <v>1293.3</v>
      </c>
      <c r="AD93" s="6">
        <v>730.5</v>
      </c>
      <c r="AE93" s="6">
        <v>120.9</v>
      </c>
      <c r="AF93" s="6">
        <v>681.8</v>
      </c>
      <c r="AG93" s="6">
        <v>113.76</v>
      </c>
      <c r="AH93" s="4">
        <v>0.012</v>
      </c>
      <c r="AI93" s="4">
        <v>0.013</v>
      </c>
    </row>
    <row r="94" spans="1:35" ht="14.25">
      <c r="A94" s="12" t="s">
        <v>2044</v>
      </c>
      <c r="B94" s="27" t="s">
        <v>568</v>
      </c>
      <c r="C94" s="27" t="s">
        <v>552</v>
      </c>
      <c r="D94" s="13">
        <v>2686</v>
      </c>
      <c r="E94" s="3">
        <f>IF(AND(S94&lt;&gt;0,D94&gt;0),D94/S94,"")</f>
        <v>35.00130310138129</v>
      </c>
      <c r="F94" s="3">
        <f>IF(AND(U94&lt;&gt;0,D94&gt;0),D94/U94,"")</f>
        <v>21.83739837398374</v>
      </c>
      <c r="G94" s="4">
        <f>IF(AND(D94&lt;&gt;0,Y94&gt;0),Y94/D94,"")</f>
        <v>0.016790766939687268</v>
      </c>
      <c r="H94" s="4">
        <f>IF(AND(D94&lt;&gt;0,AB94&gt;0),AB94/D94,"")</f>
        <v>0.022710349962769917</v>
      </c>
      <c r="I94" s="3">
        <f>IF(AC94=AD94,0,O94/(AC94-AD94))</f>
        <v>6.112661066471877</v>
      </c>
      <c r="J94" s="4">
        <v>0.4246</v>
      </c>
      <c r="K94" s="5">
        <f>IF(AND(S94&gt;0,U94&gt;0),U94/S94-1,"")</f>
        <v>0.602814698983581</v>
      </c>
      <c r="L94" s="3">
        <f>IF(AND(AB94&lt;&gt;0,U94&gt;0),U94/AB94,"")</f>
        <v>2.0163934426229506</v>
      </c>
      <c r="M94" s="3">
        <f>IF(AND(AF94&lt;&gt;0,O94&gt;0),O94/AF94,"")</f>
        <v>3.3049893364928913</v>
      </c>
      <c r="N94" s="27" t="s">
        <v>1009</v>
      </c>
      <c r="O94" s="6">
        <f>D94*AG94/100</f>
        <v>3347.2932</v>
      </c>
      <c r="P94" s="27" t="s">
        <v>831</v>
      </c>
      <c r="Q94" s="27" t="s">
        <v>1943</v>
      </c>
      <c r="R94" s="27" t="s">
        <v>2709</v>
      </c>
      <c r="S94" s="27">
        <v>76.74</v>
      </c>
      <c r="T94" s="27">
        <v>115.999999999999</v>
      </c>
      <c r="U94" s="27">
        <v>123</v>
      </c>
      <c r="V94" s="27">
        <v>8.5</v>
      </c>
      <c r="W94" s="27">
        <v>20.5</v>
      </c>
      <c r="X94" s="27">
        <v>42.5</v>
      </c>
      <c r="Y94" s="27">
        <v>45.1</v>
      </c>
      <c r="Z94" s="27">
        <v>0</v>
      </c>
      <c r="AA94" s="27">
        <v>56.9999999999999</v>
      </c>
      <c r="AB94" s="27">
        <v>61</v>
      </c>
      <c r="AC94" s="6">
        <v>1379</v>
      </c>
      <c r="AD94" s="6">
        <v>831.4</v>
      </c>
      <c r="AE94" s="6">
        <v>41.7</v>
      </c>
      <c r="AF94" s="6">
        <v>1012.8</v>
      </c>
      <c r="AG94" s="6">
        <v>124.62</v>
      </c>
      <c r="AH94" s="4">
        <v>0.02</v>
      </c>
      <c r="AI94" s="4">
        <v>0.021</v>
      </c>
    </row>
    <row r="95" spans="1:35" ht="14.25">
      <c r="A95" s="12" t="s">
        <v>2045</v>
      </c>
      <c r="B95" s="27" t="s">
        <v>134</v>
      </c>
      <c r="C95" s="27" t="s">
        <v>135</v>
      </c>
      <c r="D95" s="13">
        <v>629.6</v>
      </c>
      <c r="E95" s="3">
        <f>IF(AND(S95&lt;&gt;0,D95&gt;0),D95/S95,"")</f>
        <v>18.782816229116943</v>
      </c>
      <c r="F95" s="3">
        <f>IF(AND(U95&lt;&gt;0,D95&gt;0),D95/U95,"")</f>
        <v>4.996825396825397</v>
      </c>
      <c r="G95" s="4">
        <f>IF(AND(D95&lt;&gt;0,Y95&gt;0),Y95/D95,"")</f>
        <v>0.03128970775095299</v>
      </c>
      <c r="H95" s="4">
        <f>IF(AND(D95&lt;&gt;0,AB95&gt;0),AB95/D95,"")</f>
        <v>0.03970775095298602</v>
      </c>
      <c r="I95" s="3">
        <f>IF(AC95=AD95,0,O95/(AC95-AD95))</f>
        <v>0.43292764803788675</v>
      </c>
      <c r="J95" s="4">
        <v>0.7211</v>
      </c>
      <c r="K95" s="5">
        <f>IF(AND(S95&gt;0,U95&gt;0),U95/S95-1,"")</f>
        <v>2.7589498806682573</v>
      </c>
      <c r="L95" s="3">
        <f>IF(AND(AB95&lt;&gt;0,U95&gt;0),U95/AB95,"")</f>
        <v>5.04</v>
      </c>
      <c r="M95" s="3">
        <f>IF(AND(AF95&lt;&gt;0,O95&gt;0),O95/AF95,"")</f>
        <v>0.32449668051393515</v>
      </c>
      <c r="N95" s="27" t="s">
        <v>1009</v>
      </c>
      <c r="O95" s="6">
        <f>D95*AG95/100</f>
        <v>2523.05904</v>
      </c>
      <c r="P95" s="27" t="s">
        <v>831</v>
      </c>
      <c r="Q95" s="27" t="s">
        <v>136</v>
      </c>
      <c r="R95" s="27" t="s">
        <v>2793</v>
      </c>
      <c r="S95" s="27">
        <v>33.52</v>
      </c>
      <c r="T95" s="27">
        <v>110</v>
      </c>
      <c r="U95" s="27">
        <v>126</v>
      </c>
      <c r="V95" s="27">
        <v>14.9</v>
      </c>
      <c r="W95" s="27">
        <v>16.3</v>
      </c>
      <c r="X95" s="27">
        <v>17.8</v>
      </c>
      <c r="Y95" s="27">
        <v>19.7</v>
      </c>
      <c r="Z95" s="27">
        <v>0</v>
      </c>
      <c r="AA95" s="27">
        <v>23</v>
      </c>
      <c r="AB95" s="27">
        <v>25</v>
      </c>
      <c r="AC95" s="6">
        <v>6394.4</v>
      </c>
      <c r="AD95" s="6">
        <v>566.5</v>
      </c>
      <c r="AE95" s="6">
        <v>4</v>
      </c>
      <c r="AF95" s="6">
        <v>7775.3</v>
      </c>
      <c r="AG95" s="6">
        <v>400.74</v>
      </c>
      <c r="AH95" s="4">
        <v>0.033</v>
      </c>
      <c r="AI95" s="4">
        <v>0.037</v>
      </c>
    </row>
    <row r="96" spans="1:35" ht="14.25">
      <c r="A96" s="12" t="s">
        <v>2384</v>
      </c>
      <c r="B96" s="27" t="s">
        <v>2385</v>
      </c>
      <c r="C96" s="27" t="s">
        <v>2386</v>
      </c>
      <c r="D96" s="13">
        <v>845</v>
      </c>
      <c r="E96" s="3">
        <f>IF(AND(S96&lt;&gt;0,D96&gt;0),D96/S96,"")</f>
        <v>83.66336633663367</v>
      </c>
      <c r="F96" s="3">
        <f>IF(AND(U96&lt;&gt;0,D96&gt;0),D96/U96,"")</f>
        <v>24.852941176470587</v>
      </c>
      <c r="G96" s="4">
        <f>IF(AND(D96&lt;&gt;0,Y96&gt;0),Y96/D96,"")</f>
        <v>0.012781065088757397</v>
      </c>
      <c r="H96" s="4">
        <f>IF(AND(D96&lt;&gt;0,AB96&gt;0),AB96/D96,"")</f>
        <v>0.014201183431952662</v>
      </c>
      <c r="I96" s="3">
        <f>IF(AC96=AD96,0,O96/(AC96-AD96))</f>
        <v>3.1024500000000006</v>
      </c>
      <c r="J96" s="4">
        <v>0.369799999999999</v>
      </c>
      <c r="K96" s="5">
        <f>IF(AND(S96&gt;0,U96&gt;0),U96/S96-1,"")</f>
        <v>2.3663366336633667</v>
      </c>
      <c r="L96" s="3">
        <f>IF(AND(AB96&lt;&gt;0,U96&gt;0),U96/AB96,"")</f>
        <v>2.8333333333333335</v>
      </c>
      <c r="M96" s="3">
        <f>IF(AND(AF96&lt;&gt;0,O96&gt;0),O96/AF96,"")</f>
        <v>2.1272072784810128</v>
      </c>
      <c r="N96" s="27" t="s">
        <v>33</v>
      </c>
      <c r="O96" s="6">
        <f>D96*AG96/100</f>
        <v>806.637</v>
      </c>
      <c r="P96" s="27" t="s">
        <v>831</v>
      </c>
      <c r="Q96" s="27" t="s">
        <v>1943</v>
      </c>
      <c r="R96" s="27" t="s">
        <v>2711</v>
      </c>
      <c r="S96" s="27">
        <v>10.1</v>
      </c>
      <c r="T96" s="27">
        <v>33</v>
      </c>
      <c r="U96" s="27">
        <v>34</v>
      </c>
      <c r="V96" s="27">
        <v>9.55</v>
      </c>
      <c r="W96" s="27">
        <v>2.97</v>
      </c>
      <c r="X96" s="27">
        <v>10.15</v>
      </c>
      <c r="Y96" s="27">
        <v>10.8</v>
      </c>
      <c r="Z96" s="27">
        <v>0</v>
      </c>
      <c r="AA96" s="27">
        <v>11</v>
      </c>
      <c r="AB96" s="27">
        <v>12</v>
      </c>
      <c r="AC96" s="6">
        <v>523.3</v>
      </c>
      <c r="AD96" s="6">
        <v>263.3</v>
      </c>
      <c r="AE96" s="6">
        <v>39.4</v>
      </c>
      <c r="AF96" s="6">
        <v>379.2</v>
      </c>
      <c r="AG96" s="6">
        <v>95.46</v>
      </c>
      <c r="AH96" s="4">
        <v>0.013</v>
      </c>
      <c r="AI96" s="4">
        <v>0.013</v>
      </c>
    </row>
    <row r="97" spans="1:33" ht="14.25">
      <c r="A97" s="12" t="s">
        <v>2878</v>
      </c>
      <c r="B97" s="27" t="s">
        <v>2879</v>
      </c>
      <c r="C97" s="27" t="s">
        <v>2880</v>
      </c>
      <c r="D97" s="13">
        <v>132.6</v>
      </c>
      <c r="E97" s="3">
        <f>IF(AND(S97&lt;&gt;0,D97&gt;0),D97/S97,"")</f>
        <v>39.582089552238806</v>
      </c>
      <c r="F97" s="3">
        <f>IF(AND(U97&lt;&gt;0,D97&gt;0),D97/U97,"")</f>
      </c>
      <c r="G97" s="4">
        <f>IF(AND(D97&lt;&gt;0,Y97&gt;0),Y97/D97,"")</f>
      </c>
      <c r="H97" s="4">
        <f>IF(AND(D97&lt;&gt;0,AB97&gt;0),AB97/D97,"")</f>
      </c>
      <c r="I97" s="3" t="e">
        <f>IF(AC97=AD97,0,O97/(AC97-AD97))</f>
        <v>#VALUE!</v>
      </c>
      <c r="J97" s="4">
        <v>0.4443</v>
      </c>
      <c r="K97" s="5">
        <f>IF(AND(S97&gt;0,U97&gt;0),U97/S97-1,"")</f>
      </c>
      <c r="L97" s="3">
        <f>IF(AND(AB97&lt;&gt;0,U97&gt;0),U97/AB97,"")</f>
      </c>
      <c r="M97" s="3" t="e">
        <f>IF(AND(AF97&lt;&gt;0,O97&gt;0),O97/AF97,"")</f>
        <v>#VALUE!</v>
      </c>
      <c r="N97" s="27" t="s">
        <v>33</v>
      </c>
      <c r="O97" s="6" t="e">
        <f>D97*AG97/100</f>
        <v>#VALUE!</v>
      </c>
      <c r="P97" s="27" t="s">
        <v>831</v>
      </c>
      <c r="Q97" s="27" t="s">
        <v>2850</v>
      </c>
      <c r="S97" s="27">
        <v>3.35</v>
      </c>
      <c r="V97" s="27">
        <v>0</v>
      </c>
      <c r="W97" s="27">
        <v>0</v>
      </c>
      <c r="X97" s="27">
        <v>0</v>
      </c>
      <c r="Y97" s="27">
        <v>0</v>
      </c>
      <c r="Z97" s="27">
        <v>0</v>
      </c>
      <c r="AC97" s="6">
        <v>6933</v>
      </c>
      <c r="AD97" s="6">
        <v>3075</v>
      </c>
      <c r="AE97" s="6">
        <v>270</v>
      </c>
      <c r="AF97" s="6">
        <v>4595</v>
      </c>
      <c r="AG97" s="6" t="s">
        <v>1793</v>
      </c>
    </row>
    <row r="98" spans="1:35" ht="14.25">
      <c r="A98" s="12" t="s">
        <v>2451</v>
      </c>
      <c r="B98" s="27" t="s">
        <v>2452</v>
      </c>
      <c r="C98" s="27" t="s">
        <v>2453</v>
      </c>
      <c r="D98" s="13">
        <v>65.4</v>
      </c>
      <c r="E98" s="3">
        <f>IF(AND(S98&lt;&gt;0,D98&gt;0),D98/S98,"")</f>
      </c>
      <c r="F98" s="3">
        <f>IF(AND(U98&lt;&gt;0,D98&gt;0),D98/U98,"")</f>
      </c>
      <c r="G98" s="4">
        <f>IF(AND(D98&lt;&gt;0,Y98&gt;0),Y98/D98,"")</f>
        <v>0.06705192660550457</v>
      </c>
      <c r="H98" s="4">
        <f>IF(AND(D98&lt;&gt;0,AB98&gt;0),AB98/D98,"")</f>
      </c>
      <c r="I98" s="3">
        <f>IF(AC98=AD98,0,O98/(AC98-AD98))</f>
        <v>0</v>
      </c>
      <c r="J98" s="4">
        <v>0.1513</v>
      </c>
      <c r="K98" s="5">
        <f>IF(AND(S98&gt;0,U98&gt;0),U98/S98-1,"")</f>
      </c>
      <c r="L98" s="3">
        <f>IF(AND(AB98&lt;&gt;0,U98&gt;0),U98/AB98,"")</f>
      </c>
      <c r="M98" s="3">
        <f>IF(AND(AF98&lt;&gt;0,O98&gt;0),O98/AF98,"")</f>
      </c>
      <c r="N98" s="27" t="s">
        <v>1009</v>
      </c>
      <c r="O98" s="6">
        <f>D98*AG98/100</f>
        <v>527.5752600000001</v>
      </c>
      <c r="P98" s="27" t="s">
        <v>831</v>
      </c>
      <c r="Q98" s="27" t="s">
        <v>1961</v>
      </c>
      <c r="V98" s="27">
        <v>2.104894</v>
      </c>
      <c r="W98" s="27">
        <v>2.806525</v>
      </c>
      <c r="X98" s="27">
        <v>4.25364</v>
      </c>
      <c r="Y98" s="27">
        <v>4.385196</v>
      </c>
      <c r="Z98" s="27">
        <v>0</v>
      </c>
      <c r="AG98" s="6">
        <v>806.69</v>
      </c>
      <c r="AH98" s="4">
        <v>0.067</v>
      </c>
      <c r="AI98" s="4">
        <v>0.088</v>
      </c>
    </row>
    <row r="99" spans="1:33" ht="14.25">
      <c r="A99" s="12" t="s">
        <v>1973</v>
      </c>
      <c r="B99" s="27" t="s">
        <v>139</v>
      </c>
      <c r="C99" s="27" t="s">
        <v>140</v>
      </c>
      <c r="D99" s="13">
        <v>681</v>
      </c>
      <c r="E99" s="3">
        <f>IF(AND(S99&lt;&gt;0,D99&gt;0),D99/S99,"")</f>
      </c>
      <c r="F99" s="3">
        <f>IF(AND(U99&lt;&gt;0,D99&gt;0),D99/U99,"")</f>
      </c>
      <c r="G99" s="4">
        <f>IF(AND(D99&lt;&gt;0,Y99&gt;0),Y99/D99,"")</f>
        <v>0.0276064610866373</v>
      </c>
      <c r="H99" s="4">
        <f>IF(AND(D99&lt;&gt;0,AB99&gt;0),AB99/D99,"")</f>
      </c>
      <c r="I99" s="3">
        <f>IF(AC99=AD99,0,O99/(AC99-AD99))</f>
        <v>0</v>
      </c>
      <c r="J99" s="4">
        <v>0.0414</v>
      </c>
      <c r="K99" s="5">
        <f>IF(AND(S99&gt;0,U99&gt;0),U99/S99-1,"")</f>
      </c>
      <c r="L99" s="3">
        <f>IF(AND(AB99&lt;&gt;0,U99&gt;0),U99/AB99,"")</f>
      </c>
      <c r="M99" s="3">
        <f>IF(AND(AF99&lt;&gt;0,O99&gt;0),O99/AF99,"")</f>
      </c>
      <c r="N99" s="27" t="s">
        <v>33</v>
      </c>
      <c r="O99" s="6">
        <f>D99*AG99/100</f>
        <v>1170.0261</v>
      </c>
      <c r="P99" s="27" t="s">
        <v>831</v>
      </c>
      <c r="Q99" s="27" t="s">
        <v>1938</v>
      </c>
      <c r="V99" s="27">
        <v>28.15</v>
      </c>
      <c r="W99" s="27">
        <v>28.25</v>
      </c>
      <c r="X99" s="27">
        <v>24</v>
      </c>
      <c r="Y99" s="27">
        <v>18.8</v>
      </c>
      <c r="Z99" s="27">
        <v>0</v>
      </c>
      <c r="AG99" s="6">
        <v>171.81</v>
      </c>
    </row>
    <row r="100" spans="1:35" ht="14.25">
      <c r="A100" s="12" t="s">
        <v>2415</v>
      </c>
      <c r="B100" s="27" t="s">
        <v>2416</v>
      </c>
      <c r="C100" s="27" t="s">
        <v>2417</v>
      </c>
      <c r="D100" s="13">
        <v>2058</v>
      </c>
      <c r="E100" s="3">
        <f>IF(AND(S100&lt;&gt;0,D100&gt;0),D100/S100,"")</f>
        <v>3118.181818181818</v>
      </c>
      <c r="F100" s="3">
        <f>IF(AND(U100&lt;&gt;0,D100&gt;0),D100/U100,"")</f>
        <v>0.1023473244479809</v>
      </c>
      <c r="G100" s="4">
        <f>IF(AND(D100&lt;&gt;0,Y100&gt;0),Y100/D100,"")</f>
      </c>
      <c r="H100" s="4">
        <f>IF(AND(D100&lt;&gt;0,AB100&gt;0),AB100/D100,"")</f>
        <v>5.192419825072887</v>
      </c>
      <c r="I100" s="3">
        <f>IF(AC100=AD100,0,O100/(AC100-AD100))</f>
        <v>0.8122485550053341</v>
      </c>
      <c r="K100" s="5">
        <f>IF(AND(S100&gt;0,U100&gt;0),U100/S100-1,"")</f>
        <v>30465.666666666664</v>
      </c>
      <c r="L100" s="3">
        <f>IF(AND(AB100&lt;&gt;0,U100&gt;0),U100/AB100,"")</f>
        <v>1.8817143926632978</v>
      </c>
      <c r="M100" s="3">
        <f>IF(AND(AF100&lt;&gt;0,O100&gt;0),O100/AF100,"")</f>
        <v>2.0338760814959533</v>
      </c>
      <c r="N100" s="27" t="s">
        <v>33</v>
      </c>
      <c r="O100" s="6">
        <f>D100*AG100/100</f>
        <v>5101.1646</v>
      </c>
      <c r="P100" s="27" t="s">
        <v>832</v>
      </c>
      <c r="Q100" s="27" t="s">
        <v>1941</v>
      </c>
      <c r="R100" s="27" t="s">
        <v>2822</v>
      </c>
      <c r="S100" s="27">
        <v>0.66</v>
      </c>
      <c r="T100" s="27">
        <v>17355</v>
      </c>
      <c r="U100" s="27">
        <v>20108</v>
      </c>
      <c r="V100" s="27">
        <v>0</v>
      </c>
      <c r="W100" s="27">
        <v>0</v>
      </c>
      <c r="X100" s="27">
        <v>0</v>
      </c>
      <c r="Y100" s="27">
        <v>0</v>
      </c>
      <c r="Z100" s="27">
        <v>0</v>
      </c>
      <c r="AA100" s="27">
        <v>10741</v>
      </c>
      <c r="AB100" s="27">
        <v>10686</v>
      </c>
      <c r="AC100" s="6">
        <v>6414.7</v>
      </c>
      <c r="AD100" s="6">
        <v>134.4</v>
      </c>
      <c r="AE100" s="6">
        <v>962.3</v>
      </c>
      <c r="AF100" s="6">
        <v>2508.1</v>
      </c>
      <c r="AG100" s="6">
        <v>247.87</v>
      </c>
      <c r="AH100" s="4">
        <v>0.026</v>
      </c>
      <c r="AI100" s="4">
        <v>5.21899999999999</v>
      </c>
    </row>
    <row r="101" spans="1:35" ht="14.25">
      <c r="A101" s="12" t="s">
        <v>2277</v>
      </c>
      <c r="B101" s="27" t="s">
        <v>2278</v>
      </c>
      <c r="C101" s="27" t="s">
        <v>141</v>
      </c>
      <c r="D101" s="13">
        <v>125.6</v>
      </c>
      <c r="E101" s="3">
        <f>IF(AND(S101&lt;&gt;0,D101&gt;0),D101/S101,"")</f>
        <v>1046.6666666666667</v>
      </c>
      <c r="F101" s="3">
        <f>IF(AND(U101&lt;&gt;0,D101&gt;0),D101/U101,"")</f>
        <v>8.373333333333333</v>
      </c>
      <c r="G101" s="4">
        <f>IF(AND(D101&lt;&gt;0,Y101&gt;0),Y101/D101,"")</f>
      </c>
      <c r="H101" s="4">
        <f>IF(AND(D101&lt;&gt;0,AB101&gt;0),AB101/D101,"")</f>
        <v>0.04777070063694268</v>
      </c>
      <c r="I101" s="3">
        <f>IF(AC101=AD101,0,O101/(AC101-AD101))</f>
        <v>0.755691601158461</v>
      </c>
      <c r="J101" s="4">
        <v>0.4634</v>
      </c>
      <c r="K101" s="5">
        <f>IF(AND(S101&gt;0,U101&gt;0),U101/S101-1,"")</f>
        <v>124</v>
      </c>
      <c r="L101" s="3">
        <f>IF(AND(AB101&lt;&gt;0,U101&gt;0),U101/AB101,"")</f>
        <v>2.5</v>
      </c>
      <c r="M101" s="3">
        <f>IF(AND(AF101&lt;&gt;0,O101&gt;0),O101/AF101,"")</f>
        <v>0.9921274307441609</v>
      </c>
      <c r="N101" s="27" t="s">
        <v>33</v>
      </c>
      <c r="O101" s="6">
        <f>D101*AG101/100</f>
        <v>730.6026400000001</v>
      </c>
      <c r="P101" s="27" t="s">
        <v>831</v>
      </c>
      <c r="Q101" s="27" t="s">
        <v>54</v>
      </c>
      <c r="R101" s="27" t="s">
        <v>2838</v>
      </c>
      <c r="S101" s="27">
        <v>0.12</v>
      </c>
      <c r="T101" s="27">
        <v>13</v>
      </c>
      <c r="U101" s="27">
        <v>15</v>
      </c>
      <c r="V101" s="27">
        <v>6.564607</v>
      </c>
      <c r="W101" s="27">
        <v>0</v>
      </c>
      <c r="X101" s="27">
        <v>0</v>
      </c>
      <c r="Y101" s="27">
        <v>0</v>
      </c>
      <c r="Z101" s="27">
        <v>0</v>
      </c>
      <c r="AA101" s="27">
        <v>4</v>
      </c>
      <c r="AB101" s="27">
        <v>6</v>
      </c>
      <c r="AC101" s="6">
        <v>1627</v>
      </c>
      <c r="AD101" s="6">
        <v>660.2</v>
      </c>
      <c r="AE101" s="6">
        <v>54.9</v>
      </c>
      <c r="AF101" s="6">
        <v>736.4</v>
      </c>
      <c r="AG101" s="6">
        <v>581.69</v>
      </c>
      <c r="AH101" s="4">
        <v>0</v>
      </c>
      <c r="AI101" s="4">
        <v>0.03</v>
      </c>
    </row>
    <row r="102" spans="1:35" ht="14.25">
      <c r="A102" s="12" t="s">
        <v>2046</v>
      </c>
      <c r="B102" s="27" t="s">
        <v>1776</v>
      </c>
      <c r="C102" s="27" t="s">
        <v>142</v>
      </c>
      <c r="D102" s="13">
        <v>227.2</v>
      </c>
      <c r="E102" s="3">
        <f>IF(AND(S102&lt;&gt;0,D102&gt;0),D102/S102,"")</f>
        <v>504.88888888888886</v>
      </c>
      <c r="F102" s="3">
        <f>IF(AND(U102&lt;&gt;0,D102&gt;0),D102/U102,"")</f>
        <v>5.283720930232558</v>
      </c>
      <c r="G102" s="4">
        <f>IF(AND(D102&lt;&gt;0,Y102&gt;0),Y102/D102,"")</f>
        <v>0.04903142605633803</v>
      </c>
      <c r="H102" s="4">
        <f>IF(AND(D102&lt;&gt;0,AB102&gt;0),AB102/D102,"")</f>
        <v>0.09242957746478873</v>
      </c>
      <c r="I102" s="3">
        <f>IF(AC102=AD102,0,O102/(AC102-AD102))</f>
        <v>1.1428064864864864</v>
      </c>
      <c r="J102" s="4">
        <v>0.3028</v>
      </c>
      <c r="K102" s="5">
        <f>IF(AND(S102&gt;0,U102&gt;0),U102/S102-1,"")</f>
        <v>94.55555555555556</v>
      </c>
      <c r="L102" s="3">
        <f>IF(AND(AB102&lt;&gt;0,U102&gt;0),U102/AB102,"")</f>
        <v>2.0476190476190474</v>
      </c>
      <c r="M102" s="3">
        <f>IF(AND(AF102&lt;&gt;0,O102&gt;0),O102/AF102,"")</f>
        <v>1.7333444803695148</v>
      </c>
      <c r="N102" s="27" t="s">
        <v>33</v>
      </c>
      <c r="O102" s="6">
        <f>D102*AG102/100</f>
        <v>3002.15264</v>
      </c>
      <c r="P102" s="27" t="s">
        <v>831</v>
      </c>
      <c r="Q102" s="27" t="s">
        <v>1945</v>
      </c>
      <c r="R102" s="27" t="s">
        <v>2818</v>
      </c>
      <c r="S102" s="27">
        <v>0.45</v>
      </c>
      <c r="T102" s="27">
        <v>38</v>
      </c>
      <c r="U102" s="27">
        <v>43</v>
      </c>
      <c r="V102" s="27">
        <v>8.036671</v>
      </c>
      <c r="W102" s="27">
        <v>7.9571</v>
      </c>
      <c r="X102" s="27">
        <v>8.991523</v>
      </c>
      <c r="Y102" s="27">
        <v>11.13994</v>
      </c>
      <c r="Z102" s="27">
        <v>0</v>
      </c>
      <c r="AA102" s="27">
        <v>20</v>
      </c>
      <c r="AB102" s="27">
        <v>21</v>
      </c>
      <c r="AC102" s="6">
        <v>3304</v>
      </c>
      <c r="AD102" s="6">
        <v>677</v>
      </c>
      <c r="AE102" s="6">
        <v>349</v>
      </c>
      <c r="AF102" s="6">
        <v>1732</v>
      </c>
      <c r="AG102" s="6">
        <v>1321.37</v>
      </c>
      <c r="AH102" s="4">
        <v>0.055</v>
      </c>
      <c r="AI102" s="4">
        <v>0.086</v>
      </c>
    </row>
    <row r="103" spans="1:35" ht="14.25">
      <c r="A103" s="12" t="s">
        <v>2047</v>
      </c>
      <c r="B103" s="27" t="s">
        <v>1618</v>
      </c>
      <c r="C103" s="27" t="s">
        <v>1619</v>
      </c>
      <c r="D103" s="13">
        <v>1238</v>
      </c>
      <c r="E103" s="3">
        <f>IF(AND(S103&lt;&gt;0,D103&gt;0),D103/S103,"")</f>
        <v>2813.6363636363635</v>
      </c>
      <c r="F103" s="3">
        <f>IF(AND(U103&lt;&gt;0,D103&gt;0),D103/U103,"")</f>
        <v>1.6268068331143233</v>
      </c>
      <c r="G103" s="4">
        <f>IF(AND(D103&lt;&gt;0,Y103&gt;0),Y103/D103,"")</f>
      </c>
      <c r="H103" s="4">
        <f>IF(AND(D103&lt;&gt;0,AB103&gt;0),AB103/D103,"")</f>
        <v>0.16074313408723748</v>
      </c>
      <c r="I103" s="3">
        <f>IF(AC103=AD103,0,O103/(AC103-AD103))</f>
        <v>0.3905991181932886</v>
      </c>
      <c r="J103" s="4">
        <v>0.6856</v>
      </c>
      <c r="K103" s="5">
        <f>IF(AND(S103&gt;0,U103&gt;0),U103/S103-1,"")</f>
        <v>1728.5454545454545</v>
      </c>
      <c r="L103" s="3">
        <f>IF(AND(AB103&lt;&gt;0,U103&gt;0),U103/AB103,"")</f>
        <v>3.8241206030150754</v>
      </c>
      <c r="M103" s="3">
        <f>IF(AND(AF103&lt;&gt;0,O103&gt;0),O103/AF103,"")</f>
        <v>2.990360883486188</v>
      </c>
      <c r="N103" s="27" t="s">
        <v>33</v>
      </c>
      <c r="O103" s="6">
        <f>D103*AG103/100</f>
        <v>2204.1351999999997</v>
      </c>
      <c r="P103" s="27" t="s">
        <v>831</v>
      </c>
      <c r="Q103" s="27" t="s">
        <v>1957</v>
      </c>
      <c r="R103" s="27" t="s">
        <v>2839</v>
      </c>
      <c r="S103" s="27">
        <v>0.44</v>
      </c>
      <c r="T103" s="27">
        <v>491</v>
      </c>
      <c r="U103" s="27">
        <v>761</v>
      </c>
      <c r="V103" s="27">
        <v>0</v>
      </c>
      <c r="W103" s="27">
        <v>0</v>
      </c>
      <c r="X103" s="27">
        <v>0</v>
      </c>
      <c r="Y103" s="27">
        <v>0</v>
      </c>
      <c r="Z103" s="27">
        <v>0</v>
      </c>
      <c r="AA103" s="27">
        <v>154</v>
      </c>
      <c r="AB103" s="27">
        <v>199</v>
      </c>
      <c r="AC103" s="6">
        <v>5731.43</v>
      </c>
      <c r="AD103" s="6">
        <v>88.47</v>
      </c>
      <c r="AE103" s="6">
        <v>427.89</v>
      </c>
      <c r="AF103" s="6">
        <v>737.08</v>
      </c>
      <c r="AG103" s="6">
        <v>178.04</v>
      </c>
      <c r="AH103" s="4">
        <v>0.0579999999999999</v>
      </c>
      <c r="AI103" s="4">
        <v>0.124</v>
      </c>
    </row>
    <row r="104" spans="1:35" ht="14.25">
      <c r="A104" s="12" t="s">
        <v>2279</v>
      </c>
      <c r="B104" s="27" t="s">
        <v>1006</v>
      </c>
      <c r="C104" s="27" t="s">
        <v>2280</v>
      </c>
      <c r="D104" s="13">
        <v>1444</v>
      </c>
      <c r="E104" s="3">
        <f>IF(AND(S104&lt;&gt;0,D104&gt;0),D104/S104,"")</f>
        <v>79.60308710033075</v>
      </c>
      <c r="F104" s="3">
        <f>IF(AND(U104&lt;&gt;0,D104&gt;0),D104/U104,"")</f>
        <v>14.73469387755102</v>
      </c>
      <c r="G104" s="4">
        <f>IF(AND(D104&lt;&gt;0,Y104&gt;0),Y104/D104,"")</f>
        <v>0.005886426592797784</v>
      </c>
      <c r="H104" s="4">
        <f>IF(AND(D104&lt;&gt;0,AB104&gt;0),AB104/D104,"")</f>
        <v>0.01592797783933518</v>
      </c>
      <c r="I104" s="3">
        <f>IF(AC104=AD104,0,O104/(AC104-AD104))</f>
        <v>4.081604992798847</v>
      </c>
      <c r="J104" s="4">
        <v>0.4959</v>
      </c>
      <c r="K104" s="5">
        <f>IF(AND(S104&gt;0,U104&gt;0),U104/S104-1,"")</f>
        <v>4.402425578831312</v>
      </c>
      <c r="L104" s="3">
        <f>IF(AND(AB104&lt;&gt;0,U104&gt;0),U104/AB104,"")</f>
        <v>4.260869565217392</v>
      </c>
      <c r="M104" s="3">
        <f>IF(AND(AF104&lt;&gt;0,O104&gt;0),O104/AF104,"")</f>
        <v>1.978631850869231</v>
      </c>
      <c r="N104" s="27" t="s">
        <v>33</v>
      </c>
      <c r="O104" s="6">
        <f>D104*AG104/100</f>
        <v>8501.983199999999</v>
      </c>
      <c r="P104" s="27" t="s">
        <v>832</v>
      </c>
      <c r="Q104" s="27" t="s">
        <v>1939</v>
      </c>
      <c r="R104" s="27" t="s">
        <v>2822</v>
      </c>
      <c r="S104" s="27">
        <v>18.14</v>
      </c>
      <c r="T104" s="27">
        <v>66</v>
      </c>
      <c r="U104" s="27">
        <v>98</v>
      </c>
      <c r="V104" s="27">
        <v>33.6</v>
      </c>
      <c r="W104" s="27">
        <v>0</v>
      </c>
      <c r="X104" s="27">
        <v>0</v>
      </c>
      <c r="Y104" s="27">
        <v>8.5</v>
      </c>
      <c r="Z104" s="27">
        <v>0</v>
      </c>
      <c r="AA104" s="27">
        <v>19</v>
      </c>
      <c r="AB104" s="27">
        <v>23</v>
      </c>
      <c r="AC104" s="6">
        <v>8739.9</v>
      </c>
      <c r="AD104" s="6">
        <v>6656.9</v>
      </c>
      <c r="AE104" s="6">
        <v>606.4</v>
      </c>
      <c r="AF104" s="6">
        <v>4296.9</v>
      </c>
      <c r="AG104" s="6">
        <v>588.78</v>
      </c>
      <c r="AH104" s="4">
        <v>0</v>
      </c>
      <c r="AI104" s="4">
        <v>0.013</v>
      </c>
    </row>
    <row r="105" spans="1:34" ht="14.25">
      <c r="A105" s="12" t="s">
        <v>2104</v>
      </c>
      <c r="B105" s="27" t="s">
        <v>1232</v>
      </c>
      <c r="C105" s="27" t="s">
        <v>2465</v>
      </c>
      <c r="D105" s="13">
        <v>777</v>
      </c>
      <c r="E105" s="3">
        <f>IF(AND(S105&lt;&gt;0,D105&gt;0),D105/S105,"")</f>
      </c>
      <c r="F105" s="3">
        <f>IF(AND(U105&lt;&gt;0,D105&gt;0),D105/U105,"")</f>
      </c>
      <c r="G105" s="4">
        <f>IF(AND(D105&lt;&gt;0,Y105&gt;0),Y105/D105,"")</f>
      </c>
      <c r="H105" s="4">
        <f>IF(AND(D105&lt;&gt;0,AB105&gt;0),AB105/D105,"")</f>
      </c>
      <c r="I105" s="3">
        <f>IF(AC105=AD105,0,O105/(AC105-AD105))</f>
        <v>0</v>
      </c>
      <c r="J105" s="4">
        <v>0.0650999999999999</v>
      </c>
      <c r="K105" s="5">
        <f>IF(AND(S105&gt;0,U105&gt;0),U105/S105-1,"")</f>
      </c>
      <c r="L105" s="3">
        <f>IF(AND(AB105&lt;&gt;0,U105&gt;0),U105/AB105,"")</f>
      </c>
      <c r="M105" s="3">
        <f>IF(AND(AF105&lt;&gt;0,O105&gt;0),O105/AF105,"")</f>
      </c>
      <c r="N105" s="27" t="s">
        <v>33</v>
      </c>
      <c r="O105" s="6">
        <f>D105*AG105/100</f>
        <v>837.6059999999999</v>
      </c>
      <c r="P105" s="27" t="s">
        <v>831</v>
      </c>
      <c r="Q105" s="27" t="s">
        <v>1938</v>
      </c>
      <c r="V105" s="27">
        <v>5.5</v>
      </c>
      <c r="W105" s="27">
        <v>3.5</v>
      </c>
      <c r="X105" s="27">
        <v>2</v>
      </c>
      <c r="Y105" s="27">
        <v>0</v>
      </c>
      <c r="Z105" s="27">
        <v>0</v>
      </c>
      <c r="AG105" s="6">
        <v>107.8</v>
      </c>
      <c r="AH105" s="4">
        <v>0.003</v>
      </c>
    </row>
    <row r="106" spans="1:34" ht="14.25">
      <c r="A106" s="12" t="s">
        <v>2738</v>
      </c>
      <c r="B106" s="27" t="s">
        <v>2739</v>
      </c>
      <c r="C106" s="27" t="s">
        <v>2740</v>
      </c>
      <c r="D106" s="13">
        <v>158.5</v>
      </c>
      <c r="E106" s="3">
        <f>IF(AND(S106&lt;&gt;0,D106&gt;0),D106/S106,"")</f>
      </c>
      <c r="F106" s="3">
        <f>IF(AND(U106&lt;&gt;0,D106&gt;0),D106/U106,"")</f>
      </c>
      <c r="G106" s="4">
        <f>IF(AND(D106&lt;&gt;0,Y106&gt;0),Y106/D106,"")</f>
        <v>0.007886435331230283</v>
      </c>
      <c r="H106" s="4">
        <f>IF(AND(D106&lt;&gt;0,AB106&gt;0),AB106/D106,"")</f>
      </c>
      <c r="I106" s="3">
        <f>IF(AC106=AD106,0,O106/(AC106-AD106))</f>
        <v>0</v>
      </c>
      <c r="J106" s="4">
        <v>0.1027</v>
      </c>
      <c r="K106" s="5">
        <f>IF(AND(S106&gt;0,U106&gt;0),U106/S106-1,"")</f>
      </c>
      <c r="L106" s="3">
        <f>IF(AND(AB106&lt;&gt;0,U106&gt;0),U106/AB106,"")</f>
      </c>
      <c r="M106" s="3">
        <f>IF(AND(AF106&lt;&gt;0,O106&gt;0),O106/AF106,"")</f>
      </c>
      <c r="N106" s="27" t="s">
        <v>33</v>
      </c>
      <c r="O106" s="6">
        <f>D106*AG106/100</f>
        <v>635.37895</v>
      </c>
      <c r="P106" s="27" t="s">
        <v>831</v>
      </c>
      <c r="Q106" s="27" t="s">
        <v>1938</v>
      </c>
      <c r="V106" s="27">
        <v>22</v>
      </c>
      <c r="W106" s="27">
        <v>22</v>
      </c>
      <c r="X106" s="27">
        <v>25</v>
      </c>
      <c r="Y106" s="27">
        <v>1.25</v>
      </c>
      <c r="Z106" s="27">
        <v>0</v>
      </c>
      <c r="AG106" s="6">
        <v>400.87</v>
      </c>
      <c r="AH106" s="4">
        <v>0.027</v>
      </c>
    </row>
    <row r="107" spans="1:35" ht="14.25">
      <c r="A107" s="12" t="s">
        <v>2048</v>
      </c>
      <c r="B107" s="27" t="s">
        <v>153</v>
      </c>
      <c r="C107" s="27" t="s">
        <v>823</v>
      </c>
      <c r="D107" s="13">
        <v>206.5</v>
      </c>
      <c r="E107" s="3">
        <f>IF(AND(S107&lt;&gt;0,D107&gt;0),D107/S107,"")</f>
        <v>37.34177215189873</v>
      </c>
      <c r="F107" s="3">
        <f>IF(AND(U107&lt;&gt;0,D107&gt;0),D107/U107,"")</f>
        <v>15.884615384615385</v>
      </c>
      <c r="G107" s="4">
        <f>IF(AND(D107&lt;&gt;0,Y107&gt;0),Y107/D107,"")</f>
        <v>0.030508474576271184</v>
      </c>
      <c r="H107" s="4">
        <f>IF(AND(D107&lt;&gt;0,AB107&gt;0),AB107/D107,"")</f>
        <v>0.024213075060532687</v>
      </c>
      <c r="I107" s="3">
        <f>IF(AC107=AD107,0,O107/(AC107-AD107))</f>
        <v>0.9070906377402448</v>
      </c>
      <c r="J107" s="4">
        <v>0.4031</v>
      </c>
      <c r="K107" s="5">
        <f>IF(AND(S107&gt;0,U107&gt;0),U107/S107-1,"")</f>
        <v>1.3508137432188065</v>
      </c>
      <c r="L107" s="3">
        <f>IF(AND(AB107&lt;&gt;0,U107&gt;0),U107/AB107,"")</f>
        <v>2.6</v>
      </c>
      <c r="M107" s="3">
        <f>IF(AND(AF107&lt;&gt;0,O107&gt;0),O107/AF107,"")</f>
        <v>1.8437107132287662</v>
      </c>
      <c r="N107" s="27" t="s">
        <v>33</v>
      </c>
      <c r="O107" s="6">
        <f>D107*AG107/100</f>
        <v>622.98985</v>
      </c>
      <c r="P107" s="27" t="s">
        <v>831</v>
      </c>
      <c r="Q107" s="27" t="s">
        <v>1943</v>
      </c>
      <c r="R107" s="27" t="s">
        <v>2840</v>
      </c>
      <c r="S107" s="27">
        <v>5.53</v>
      </c>
      <c r="T107" s="27">
        <v>10</v>
      </c>
      <c r="U107" s="27">
        <v>13</v>
      </c>
      <c r="V107" s="27">
        <v>20.7</v>
      </c>
      <c r="W107" s="27">
        <v>0</v>
      </c>
      <c r="X107" s="27">
        <v>5.3</v>
      </c>
      <c r="Y107" s="27">
        <v>6.3</v>
      </c>
      <c r="Z107" s="27">
        <v>0</v>
      </c>
      <c r="AA107" s="27">
        <v>17</v>
      </c>
      <c r="AB107" s="27">
        <v>5</v>
      </c>
      <c r="AC107" s="6">
        <v>893.4</v>
      </c>
      <c r="AD107" s="6">
        <v>206.6</v>
      </c>
      <c r="AE107" s="6">
        <v>421.4</v>
      </c>
      <c r="AF107" s="6">
        <v>337.9</v>
      </c>
      <c r="AG107" s="6">
        <v>301.69</v>
      </c>
      <c r="AH107" s="4">
        <v>0.016</v>
      </c>
      <c r="AI107" s="4">
        <v>0.081</v>
      </c>
    </row>
    <row r="108" spans="1:34" ht="14.25">
      <c r="A108" s="12" t="s">
        <v>1975</v>
      </c>
      <c r="B108" s="27" t="s">
        <v>1935</v>
      </c>
      <c r="C108" s="27" t="s">
        <v>1936</v>
      </c>
      <c r="D108" s="13">
        <v>149.2</v>
      </c>
      <c r="E108" s="3">
        <f>IF(AND(S108&lt;&gt;0,D108&gt;0),D108/S108,"")</f>
      </c>
      <c r="F108" s="3">
        <f>IF(AND(U108&lt;&gt;0,D108&gt;0),D108/U108,"")</f>
      </c>
      <c r="G108" s="4">
        <f>IF(AND(D108&lt;&gt;0,Y108&gt;0),Y108/D108,"")</f>
      </c>
      <c r="H108" s="4">
        <f>IF(AND(D108&lt;&gt;0,AB108&gt;0),AB108/D108,"")</f>
      </c>
      <c r="I108" s="3">
        <f>IF(AC108=AD108,0,O108/(AC108-AD108))</f>
        <v>0</v>
      </c>
      <c r="J108" s="4">
        <v>0.0250999999999999</v>
      </c>
      <c r="K108" s="5">
        <f>IF(AND(S108&gt;0,U108&gt;0),U108/S108-1,"")</f>
      </c>
      <c r="L108" s="3">
        <f>IF(AND(AB108&lt;&gt;0,U108&gt;0),U108/AB108,"")</f>
      </c>
      <c r="M108" s="3">
        <f>IF(AND(AF108&lt;&gt;0,O108&gt;0),O108/AF108,"")</f>
      </c>
      <c r="N108" s="27" t="s">
        <v>33</v>
      </c>
      <c r="O108" s="6">
        <f>D108*AG108/100</f>
        <v>590.27996</v>
      </c>
      <c r="P108" s="27" t="s">
        <v>831</v>
      </c>
      <c r="Q108" s="27" t="s">
        <v>1938</v>
      </c>
      <c r="V108" s="27">
        <v>0</v>
      </c>
      <c r="W108" s="27">
        <v>0</v>
      </c>
      <c r="X108" s="27">
        <v>0</v>
      </c>
      <c r="Y108" s="27">
        <v>0</v>
      </c>
      <c r="Z108" s="27">
        <v>0</v>
      </c>
      <c r="AG108" s="6">
        <v>395.63</v>
      </c>
      <c r="AH108" s="4">
        <v>0</v>
      </c>
    </row>
    <row r="109" spans="1:35" ht="14.25">
      <c r="A109" s="12" t="s">
        <v>2049</v>
      </c>
      <c r="B109" s="27" t="s">
        <v>144</v>
      </c>
      <c r="C109" s="27" t="s">
        <v>145</v>
      </c>
      <c r="D109" s="13">
        <v>2810</v>
      </c>
      <c r="E109" s="3">
        <f>IF(AND(S109&lt;&gt;0,D109&gt;0),D109/S109,"")</f>
        <v>2650.9433962264147</v>
      </c>
      <c r="F109" s="3">
        <f>IF(AND(U109&lt;&gt;0,D109&gt;0),D109/U109,"")</f>
        <v>15.875706214689265</v>
      </c>
      <c r="G109" s="4">
        <f>IF(AND(D109&lt;&gt;0,Y109&gt;0),Y109/D109,"")</f>
        <v>0.014654089679715303</v>
      </c>
      <c r="H109" s="4">
        <f>IF(AND(D109&lt;&gt;0,AB109&gt;0),AB109/D109,"")</f>
        <v>0.028469750889679714</v>
      </c>
      <c r="I109" s="3">
        <f>IF(AC109=AD109,0,O109/(AC109-AD109))</f>
        <v>8.792636085626912</v>
      </c>
      <c r="J109" s="4">
        <v>0.6158</v>
      </c>
      <c r="K109" s="5">
        <f>IF(AND(S109&gt;0,U109&gt;0),U109/S109-1,"")</f>
        <v>165.9811320754717</v>
      </c>
      <c r="L109" s="3">
        <f>IF(AND(AB109&lt;&gt;0,U109&gt;0),U109/AB109,"")</f>
        <v>2.2125</v>
      </c>
      <c r="M109" s="3">
        <f>IF(AND(AF109&lt;&gt;0,O109&gt;0),O109/AF109,"")</f>
        <v>4.115255725190839</v>
      </c>
      <c r="N109" s="27" t="s">
        <v>33</v>
      </c>
      <c r="O109" s="6">
        <f>D109*AG109/100</f>
        <v>25876.728</v>
      </c>
      <c r="P109" s="27" t="s">
        <v>832</v>
      </c>
      <c r="Q109" s="27" t="s">
        <v>1943</v>
      </c>
      <c r="R109" s="27" t="s">
        <v>2704</v>
      </c>
      <c r="S109" s="27">
        <v>1.06</v>
      </c>
      <c r="T109" s="27">
        <v>164</v>
      </c>
      <c r="U109" s="27">
        <v>177</v>
      </c>
      <c r="V109" s="27">
        <v>37.000514</v>
      </c>
      <c r="W109" s="27">
        <v>37.398369</v>
      </c>
      <c r="X109" s="27">
        <v>37.398369</v>
      </c>
      <c r="Y109" s="27">
        <v>41.177992</v>
      </c>
      <c r="Z109" s="27">
        <v>0</v>
      </c>
      <c r="AA109" s="27">
        <v>74</v>
      </c>
      <c r="AB109" s="27">
        <v>80</v>
      </c>
      <c r="AC109" s="6">
        <v>10894</v>
      </c>
      <c r="AD109" s="6">
        <v>7951</v>
      </c>
      <c r="AE109" s="6">
        <v>179</v>
      </c>
      <c r="AF109" s="6">
        <v>6288</v>
      </c>
      <c r="AG109" s="6">
        <v>920.88</v>
      </c>
      <c r="AH109" s="4">
        <v>0.015</v>
      </c>
      <c r="AI109" s="4">
        <v>0.026</v>
      </c>
    </row>
    <row r="110" spans="1:35" ht="14.25">
      <c r="A110" s="12" t="s">
        <v>2050</v>
      </c>
      <c r="B110" s="27" t="s">
        <v>577</v>
      </c>
      <c r="C110" s="27" t="s">
        <v>146</v>
      </c>
      <c r="D110" s="13">
        <v>497.6</v>
      </c>
      <c r="E110" s="3">
        <f>IF(AND(S110&lt;&gt;0,D110&gt;0),D110/S110,"")</f>
        <v>22.763037511436416</v>
      </c>
      <c r="F110" s="3">
        <f>IF(AND(U110&lt;&gt;0,D110&gt;0),D110/U110,"")</f>
        <v>12.75897435897436</v>
      </c>
      <c r="G110" s="4">
        <f>IF(AND(D110&lt;&gt;0,Y110&gt;0),Y110/D110,"")</f>
      </c>
      <c r="H110" s="4">
        <f>IF(AND(D110&lt;&gt;0,AB110&gt;0),AB110/D110,"")</f>
        <v>0.024115755627009645</v>
      </c>
      <c r="I110" s="3">
        <f>IF(AC110=AD110,0,O110/(AC110-AD110))</f>
        <v>0.3820763533225284</v>
      </c>
      <c r="J110" s="4">
        <v>0.3682</v>
      </c>
      <c r="K110" s="5">
        <f>IF(AND(S110&gt;0,U110&gt;0),U110/S110-1,"")</f>
        <v>0.7840805123513266</v>
      </c>
      <c r="L110" s="3">
        <f>IF(AND(AB110&lt;&gt;0,U110&gt;0),U110/AB110,"")</f>
        <v>3.25</v>
      </c>
      <c r="M110" s="3">
        <f>IF(AND(AF110&lt;&gt;0,O110&gt;0),O110/AF110,"")</f>
        <v>0.6538148309932398</v>
      </c>
      <c r="N110" s="27" t="s">
        <v>33</v>
      </c>
      <c r="O110" s="6">
        <f>D110*AG110/100</f>
        <v>3771.8577600000003</v>
      </c>
      <c r="P110" s="27" t="s">
        <v>831</v>
      </c>
      <c r="Q110" s="27" t="s">
        <v>1939</v>
      </c>
      <c r="R110" s="27" t="s">
        <v>2712</v>
      </c>
      <c r="S110" s="27">
        <v>21.86</v>
      </c>
      <c r="T110" s="27">
        <v>28</v>
      </c>
      <c r="U110" s="27">
        <v>39</v>
      </c>
      <c r="V110" s="27">
        <v>58.6</v>
      </c>
      <c r="W110" s="27">
        <v>43.9</v>
      </c>
      <c r="X110" s="27">
        <v>0</v>
      </c>
      <c r="Y110" s="27">
        <v>0</v>
      </c>
      <c r="Z110" s="27">
        <v>0</v>
      </c>
      <c r="AA110" s="27">
        <v>0</v>
      </c>
      <c r="AB110" s="27">
        <v>12</v>
      </c>
      <c r="AC110" s="6">
        <v>10454</v>
      </c>
      <c r="AD110" s="6">
        <v>582</v>
      </c>
      <c r="AE110" s="6">
        <v>3640</v>
      </c>
      <c r="AF110" s="6">
        <v>5769</v>
      </c>
      <c r="AG110" s="6">
        <v>758.01</v>
      </c>
      <c r="AH110" s="4">
        <v>0</v>
      </c>
      <c r="AI110" s="4">
        <v>0</v>
      </c>
    </row>
    <row r="111" spans="1:35" ht="14.25">
      <c r="A111" s="12" t="s">
        <v>2359</v>
      </c>
      <c r="B111" s="27" t="s">
        <v>2360</v>
      </c>
      <c r="C111" s="27" t="s">
        <v>2361</v>
      </c>
      <c r="D111" s="13">
        <v>433.4</v>
      </c>
      <c r="E111" s="3">
        <f>IF(AND(S111&lt;&gt;0,D111&gt;0),D111/S111,"")</f>
        <v>24.45823927765237</v>
      </c>
      <c r="F111" s="3">
        <f>IF(AND(U111&lt;&gt;0,D111&gt;0),D111/U111,"")</f>
        <v>17.336</v>
      </c>
      <c r="G111" s="4">
        <f>IF(AND(D111&lt;&gt;0,Y111&gt;0),Y111/D111,"")</f>
        <v>0.0053068758652515</v>
      </c>
      <c r="H111" s="4">
        <f>IF(AND(D111&lt;&gt;0,AB111&gt;0),AB111/D111,"")</f>
        <v>0.01845869866174435</v>
      </c>
      <c r="I111" s="3">
        <f>IF(AC111=AD111,0,O111/(AC111-AD111))</f>
        <v>4.733373122791519</v>
      </c>
      <c r="J111" s="4">
        <v>0.4668</v>
      </c>
      <c r="K111" s="5">
        <f>IF(AND(S111&gt;0,U111&gt;0),U111/S111-1,"")</f>
        <v>0.4108352144469527</v>
      </c>
      <c r="L111" s="3">
        <f>IF(AND(AB111&lt;&gt;0,U111&gt;0),U111/AB111,"")</f>
        <v>3.125</v>
      </c>
      <c r="M111" s="3">
        <f>IF(AND(AF111&lt;&gt;0,O111&gt;0),O111/AF111,"")</f>
        <v>2.7861831004224893</v>
      </c>
      <c r="N111" s="27" t="s">
        <v>33</v>
      </c>
      <c r="O111" s="6">
        <f>D111*AG111/100</f>
        <v>857.3085399999999</v>
      </c>
      <c r="P111" s="27" t="s">
        <v>831</v>
      </c>
      <c r="Q111" s="27" t="s">
        <v>1954</v>
      </c>
      <c r="R111" s="27" t="s">
        <v>2841</v>
      </c>
      <c r="S111" s="27">
        <v>17.72</v>
      </c>
      <c r="T111" s="27">
        <v>24</v>
      </c>
      <c r="U111" s="27">
        <v>25</v>
      </c>
      <c r="V111" s="27">
        <v>4.9</v>
      </c>
      <c r="W111" s="27">
        <v>0</v>
      </c>
      <c r="X111" s="27">
        <v>6.3</v>
      </c>
      <c r="Y111" s="27">
        <v>2.3</v>
      </c>
      <c r="Z111" s="27">
        <v>0</v>
      </c>
      <c r="AA111" s="27">
        <v>8</v>
      </c>
      <c r="AB111" s="27">
        <v>8</v>
      </c>
      <c r="AC111" s="6">
        <v>411.37</v>
      </c>
      <c r="AD111" s="6">
        <v>230.25</v>
      </c>
      <c r="AE111" s="6">
        <v>13.54</v>
      </c>
      <c r="AF111" s="6">
        <v>307.7</v>
      </c>
      <c r="AG111" s="6">
        <v>197.81</v>
      </c>
      <c r="AH111" s="4">
        <v>0.017</v>
      </c>
      <c r="AI111" s="4">
        <v>0.018</v>
      </c>
    </row>
    <row r="112" spans="1:34" ht="14.25">
      <c r="A112" s="12" t="s">
        <v>2051</v>
      </c>
      <c r="B112" s="27" t="s">
        <v>154</v>
      </c>
      <c r="C112" s="27" t="s">
        <v>1670</v>
      </c>
      <c r="D112" s="13">
        <v>894</v>
      </c>
      <c r="E112" s="3">
        <f>IF(AND(S112&lt;&gt;0,D112&gt;0),D112/S112,"")</f>
      </c>
      <c r="F112" s="3">
        <f>IF(AND(U112&lt;&gt;0,D112&gt;0),D112/U112,"")</f>
      </c>
      <c r="G112" s="4">
        <f>IF(AND(D112&lt;&gt;0,Y112&gt;0),Y112/D112,"")</f>
        <v>0.011185682326621925</v>
      </c>
      <c r="H112" s="4">
        <f>IF(AND(D112&lt;&gt;0,AB112&gt;0),AB112/D112,"")</f>
      </c>
      <c r="I112" s="3">
        <f>IF(AC112=AD112,0,O112/(AC112-AD112))</f>
        <v>0</v>
      </c>
      <c r="J112" s="4">
        <v>0.0867</v>
      </c>
      <c r="K112" s="5">
        <f>IF(AND(S112&gt;0,U112&gt;0),U112/S112-1,"")</f>
      </c>
      <c r="L112" s="3">
        <f>IF(AND(AB112&lt;&gt;0,U112&gt;0),U112/AB112,"")</f>
      </c>
      <c r="M112" s="3">
        <f>IF(AND(AF112&lt;&gt;0,O112&gt;0),O112/AF112,"")</f>
      </c>
      <c r="N112" s="27" t="s">
        <v>33</v>
      </c>
      <c r="O112" s="6">
        <f>D112*AG112/100</f>
        <v>4671.15</v>
      </c>
      <c r="P112" s="27" t="s">
        <v>832</v>
      </c>
      <c r="Q112" s="27" t="s">
        <v>1938</v>
      </c>
      <c r="V112" s="27">
        <v>11.4</v>
      </c>
      <c r="W112" s="27">
        <v>11.6</v>
      </c>
      <c r="X112" s="27">
        <v>12.3</v>
      </c>
      <c r="Y112" s="27">
        <v>10</v>
      </c>
      <c r="Z112" s="27">
        <v>0</v>
      </c>
      <c r="AG112" s="6">
        <v>522.5</v>
      </c>
      <c r="AH112" s="4">
        <v>0.015</v>
      </c>
    </row>
    <row r="113" spans="1:35" ht="14.25">
      <c r="A113" s="12" t="s">
        <v>2052</v>
      </c>
      <c r="B113" s="27" t="s">
        <v>148</v>
      </c>
      <c r="C113" s="27" t="s">
        <v>149</v>
      </c>
      <c r="D113" s="13">
        <v>234</v>
      </c>
      <c r="E113" s="3">
        <f>IF(AND(S113&lt;&gt;0,D113&gt;0),D113/S113,"")</f>
      </c>
      <c r="F113" s="3">
        <f>IF(AND(U113&lt;&gt;0,D113&gt;0),D113/U113,"")</f>
      </c>
      <c r="G113" s="4">
        <f>IF(AND(D113&lt;&gt;0,Y113&gt;0),Y113/D113,"")</f>
        <v>0.023504273504273504</v>
      </c>
      <c r="H113" s="4">
        <f>IF(AND(D113&lt;&gt;0,AB113&gt;0),AB113/D113,"")</f>
      </c>
      <c r="I113" s="3">
        <f>IF(AC113=AD113,0,O113/(AC113-AD113))</f>
        <v>0</v>
      </c>
      <c r="J113" s="4">
        <v>0.0233999999999999</v>
      </c>
      <c r="K113" s="5">
        <f>IF(AND(S113&gt;0,U113&gt;0),U113/S113-1,"")</f>
      </c>
      <c r="L113" s="3">
        <f>IF(AND(AB113&lt;&gt;0,U113&gt;0),U113/AB113,"")</f>
      </c>
      <c r="M113" s="3">
        <f>IF(AND(AF113&lt;&gt;0,O113&gt;0),O113/AF113,"")</f>
      </c>
      <c r="N113" s="27" t="s">
        <v>1009</v>
      </c>
      <c r="O113" s="6">
        <f>D113*AG113/100</f>
        <v>1202.6664</v>
      </c>
      <c r="P113" s="27" t="s">
        <v>831</v>
      </c>
      <c r="Q113" s="27" t="s">
        <v>1938</v>
      </c>
      <c r="T113" s="27">
        <v>0</v>
      </c>
      <c r="U113" s="27">
        <v>0</v>
      </c>
      <c r="V113" s="27">
        <v>3.85</v>
      </c>
      <c r="W113" s="27">
        <v>4.25</v>
      </c>
      <c r="X113" s="27">
        <v>4.68</v>
      </c>
      <c r="Y113" s="27">
        <v>5.5</v>
      </c>
      <c r="Z113" s="27">
        <v>0</v>
      </c>
      <c r="AA113" s="27">
        <v>0</v>
      </c>
      <c r="AB113" s="27">
        <v>0</v>
      </c>
      <c r="AG113" s="6">
        <v>513.96</v>
      </c>
      <c r="AH113" s="4">
        <v>0.024</v>
      </c>
      <c r="AI113" s="4">
        <v>0</v>
      </c>
    </row>
    <row r="114" spans="1:35" ht="14.25">
      <c r="A114" s="12" t="s">
        <v>2053</v>
      </c>
      <c r="B114" s="27" t="s">
        <v>1034</v>
      </c>
      <c r="C114" s="27" t="s">
        <v>1035</v>
      </c>
      <c r="D114" s="13">
        <v>673</v>
      </c>
      <c r="E114" s="3">
        <f>IF(AND(S114&lt;&gt;0,D114&gt;0),D114/S114,"")</f>
        <v>21.163522012578618</v>
      </c>
      <c r="F114" s="3">
        <f>IF(AND(U114&lt;&gt;0,D114&gt;0),D114/U114,"")</f>
        <v>16.023809523809526</v>
      </c>
      <c r="G114" s="4">
        <f>IF(AND(D114&lt;&gt;0,Y114&gt;0),Y114/D114,"")</f>
        <v>0.02674591381872214</v>
      </c>
      <c r="H114" s="4">
        <f>IF(AND(D114&lt;&gt;0,AB114&gt;0),AB114/D114,"")</f>
        <v>0.05943536404160475</v>
      </c>
      <c r="I114" s="3">
        <f>IF(AC114=AD114,0,O114/(AC114-AD114))</f>
        <v>6.650823529411766</v>
      </c>
      <c r="J114" s="4">
        <v>0.0356</v>
      </c>
      <c r="K114" s="5">
        <f>IF(AND(S114&gt;0,U114&gt;0),U114/S114-1,"")</f>
        <v>0.320754716981132</v>
      </c>
      <c r="L114" s="3">
        <f>IF(AND(AB114&lt;&gt;0,U114&gt;0),U114/AB114,"")</f>
        <v>1.05</v>
      </c>
      <c r="M114" s="3">
        <f>IF(AND(AF114&lt;&gt;0,O114&gt;0),O114/AF114,"")</f>
        <v>2.2272206564233112</v>
      </c>
      <c r="N114" s="27" t="s">
        <v>33</v>
      </c>
      <c r="O114" s="6">
        <f>D114*AG114/100</f>
        <v>734.916</v>
      </c>
      <c r="P114" s="27" t="s">
        <v>831</v>
      </c>
      <c r="Q114" s="27" t="s">
        <v>1949</v>
      </c>
      <c r="R114" s="27" t="s">
        <v>2824</v>
      </c>
      <c r="S114" s="27">
        <v>31.8</v>
      </c>
      <c r="T114" s="27">
        <v>39</v>
      </c>
      <c r="U114" s="27">
        <v>42</v>
      </c>
      <c r="V114" s="27">
        <v>31.5</v>
      </c>
      <c r="W114" s="27">
        <v>18.5</v>
      </c>
      <c r="X114" s="27">
        <v>43</v>
      </c>
      <c r="Y114" s="27">
        <v>18</v>
      </c>
      <c r="Z114" s="27">
        <v>0</v>
      </c>
      <c r="AA114" s="27">
        <v>39</v>
      </c>
      <c r="AB114" s="27">
        <v>40</v>
      </c>
      <c r="AC114" s="6">
        <v>130.23</v>
      </c>
      <c r="AD114" s="6">
        <v>19.73</v>
      </c>
      <c r="AE114" s="6">
        <v>45.52</v>
      </c>
      <c r="AF114" s="6">
        <v>329.97</v>
      </c>
      <c r="AG114" s="6">
        <v>109.2</v>
      </c>
      <c r="AH114" s="4">
        <v>0.053</v>
      </c>
      <c r="AI114" s="4">
        <v>0.057</v>
      </c>
    </row>
    <row r="115" spans="1:34" ht="14.25">
      <c r="A115" s="12" t="s">
        <v>2454</v>
      </c>
      <c r="B115" s="27" t="s">
        <v>170</v>
      </c>
      <c r="C115" s="27" t="s">
        <v>2455</v>
      </c>
      <c r="D115" s="13">
        <v>582.8</v>
      </c>
      <c r="E115" s="3">
        <f>IF(AND(S115&lt;&gt;0,D115&gt;0),D115/S115,"")</f>
      </c>
      <c r="F115" s="3">
        <f>IF(AND(U115&lt;&gt;0,D115&gt;0),D115/U115,"")</f>
      </c>
      <c r="G115" s="4">
        <f>IF(AND(D115&lt;&gt;0,Y115&gt;0),Y115/D115,"")</f>
      </c>
      <c r="H115" s="4">
        <f>IF(AND(D115&lt;&gt;0,AB115&gt;0),AB115/D115,"")</f>
      </c>
      <c r="I115" s="3">
        <f>IF(AC115=AD115,0,O115/(AC115-AD115))</f>
        <v>0</v>
      </c>
      <c r="J115" s="4">
        <v>0.0096</v>
      </c>
      <c r="K115" s="5">
        <f>IF(AND(S115&gt;0,U115&gt;0),U115/S115-1,"")</f>
      </c>
      <c r="L115" s="3">
        <f>IF(AND(AB115&lt;&gt;0,U115&gt;0),U115/AB115,"")</f>
      </c>
      <c r="M115" s="3">
        <f>IF(AND(AF115&lt;&gt;0,O115&gt;0),O115/AF115,"")</f>
      </c>
      <c r="N115" s="27" t="s">
        <v>33</v>
      </c>
      <c r="O115" s="6">
        <f>D115*AG115/100</f>
        <v>530.9308</v>
      </c>
      <c r="P115" s="27" t="s">
        <v>831</v>
      </c>
      <c r="Q115" s="27" t="s">
        <v>1938</v>
      </c>
      <c r="V115" s="27">
        <v>0</v>
      </c>
      <c r="W115" s="27">
        <v>0</v>
      </c>
      <c r="X115" s="27">
        <v>0</v>
      </c>
      <c r="Y115" s="27">
        <v>0</v>
      </c>
      <c r="Z115" s="27">
        <v>0</v>
      </c>
      <c r="AG115" s="6">
        <v>91.1</v>
      </c>
      <c r="AH115" s="4">
        <v>0.022</v>
      </c>
    </row>
    <row r="116" spans="1:35" ht="14.25">
      <c r="A116" s="12" t="s">
        <v>2352</v>
      </c>
      <c r="B116" s="27" t="s">
        <v>846</v>
      </c>
      <c r="C116" s="27" t="s">
        <v>150</v>
      </c>
      <c r="D116" s="13">
        <v>354.5</v>
      </c>
      <c r="E116" s="3">
        <f>IF(AND(S116&lt;&gt;0,D116&gt;0),D116/S116,"")</f>
      </c>
      <c r="F116" s="3">
        <f>IF(AND(U116&lt;&gt;0,D116&gt;0),D116/U116,"")</f>
      </c>
      <c r="G116" s="4">
        <f>IF(AND(D116&lt;&gt;0,Y116&gt;0),Y116/D116,"")</f>
        <v>0.020479548660084626</v>
      </c>
      <c r="H116" s="4">
        <f>IF(AND(D116&lt;&gt;0,AB116&gt;0),AB116/D116,"")</f>
        <v>0.02538787023977433</v>
      </c>
      <c r="I116" s="3">
        <f>IF(AC116=AD116,0,O116/(AC116-AD116))</f>
        <v>0</v>
      </c>
      <c r="J116" s="4">
        <v>0.00699999999999999</v>
      </c>
      <c r="K116" s="5">
        <f>IF(AND(S116&gt;0,U116&gt;0),U116/S116-1,"")</f>
      </c>
      <c r="L116" s="3">
        <f>IF(AND(AB116&lt;&gt;0,U116&gt;0),U116/AB116,"")</f>
      </c>
      <c r="M116" s="3">
        <f>IF(AND(AF116&lt;&gt;0,O116&gt;0),O116/AF116,"")</f>
      </c>
      <c r="N116" s="27" t="s">
        <v>33</v>
      </c>
      <c r="O116" s="6">
        <f>D116*AG116/100</f>
        <v>1457.0659</v>
      </c>
      <c r="P116" s="27" t="s">
        <v>831</v>
      </c>
      <c r="Q116" s="27" t="s">
        <v>1938</v>
      </c>
      <c r="T116" s="27">
        <v>1</v>
      </c>
      <c r="U116" s="27">
        <v>0</v>
      </c>
      <c r="V116" s="27">
        <v>8.87</v>
      </c>
      <c r="W116" s="27">
        <v>6.48</v>
      </c>
      <c r="X116" s="27">
        <v>6.55</v>
      </c>
      <c r="Y116" s="27">
        <v>7.26</v>
      </c>
      <c r="Z116" s="27">
        <v>0</v>
      </c>
      <c r="AA116" s="27">
        <v>9</v>
      </c>
      <c r="AB116" s="27">
        <v>9</v>
      </c>
      <c r="AG116" s="6">
        <v>411.02</v>
      </c>
      <c r="AH116" s="4">
        <v>0.022</v>
      </c>
      <c r="AI116" s="4">
        <v>0.025</v>
      </c>
    </row>
    <row r="117" spans="1:35" ht="14.25">
      <c r="A117" s="12" t="s">
        <v>2054</v>
      </c>
      <c r="B117" s="27" t="s">
        <v>151</v>
      </c>
      <c r="C117" s="27" t="s">
        <v>152</v>
      </c>
      <c r="D117" s="13">
        <v>112.4</v>
      </c>
      <c r="E117" s="3">
        <f>IF(AND(S117&lt;&gt;0,D117&gt;0),D117/S117,"")</f>
        <v>41.629629629629626</v>
      </c>
      <c r="F117" s="3">
        <f>IF(AND(U117&lt;&gt;0,D117&gt;0),D117/U117,"")</f>
        <v>12.488888888888889</v>
      </c>
      <c r="G117" s="4">
        <f>IF(AND(D117&lt;&gt;0,Y117&gt;0),Y117/D117,"")</f>
      </c>
      <c r="H117" s="4">
        <f>IF(AND(D117&lt;&gt;0,AB117&gt;0),AB117/D117,"")</f>
        <v>0.02669039145907473</v>
      </c>
      <c r="I117" s="3">
        <f>IF(AC117=AD117,0,O117/(AC117-AD117))</f>
        <v>0.22617484978540772</v>
      </c>
      <c r="J117" s="4">
        <v>0.5637</v>
      </c>
      <c r="K117" s="5">
        <f>IF(AND(S117&gt;0,U117&gt;0),U117/S117-1,"")</f>
        <v>2.333333333333333</v>
      </c>
      <c r="L117" s="3">
        <f>IF(AND(AB117&lt;&gt;0,U117&gt;0),U117/AB117,"")</f>
        <v>3</v>
      </c>
      <c r="M117" s="3">
        <f>IF(AND(AF117&lt;&gt;0,O117&gt;0),O117/AF117,"")</f>
        <v>0.2878729395698191</v>
      </c>
      <c r="N117" s="27" t="s">
        <v>33</v>
      </c>
      <c r="O117" s="6">
        <f>D117*AG117/100</f>
        <v>843.17984</v>
      </c>
      <c r="P117" s="27" t="s">
        <v>831</v>
      </c>
      <c r="Q117" s="27" t="s">
        <v>1939</v>
      </c>
      <c r="R117" s="27" t="s">
        <v>2713</v>
      </c>
      <c r="S117" s="27">
        <v>2.7</v>
      </c>
      <c r="T117" s="27">
        <v>7</v>
      </c>
      <c r="U117" s="27">
        <v>9</v>
      </c>
      <c r="V117" s="27">
        <v>0</v>
      </c>
      <c r="W117" s="27">
        <v>0</v>
      </c>
      <c r="X117" s="27">
        <v>0</v>
      </c>
      <c r="Y117" s="27">
        <v>0</v>
      </c>
      <c r="Z117" s="27">
        <v>0</v>
      </c>
      <c r="AA117" s="27">
        <v>3</v>
      </c>
      <c r="AB117" s="27">
        <v>3</v>
      </c>
      <c r="AC117" s="6">
        <v>3833.9</v>
      </c>
      <c r="AD117" s="6">
        <v>105.9</v>
      </c>
      <c r="AE117" s="6">
        <v>787.7</v>
      </c>
      <c r="AF117" s="6">
        <v>2929</v>
      </c>
      <c r="AG117" s="6">
        <v>750.16</v>
      </c>
      <c r="AH117" s="4">
        <v>0.01</v>
      </c>
      <c r="AI117" s="4">
        <v>0.023</v>
      </c>
    </row>
    <row r="118" spans="1:34" ht="14.25">
      <c r="A118" s="12" t="s">
        <v>2055</v>
      </c>
      <c r="B118" s="27" t="s">
        <v>870</v>
      </c>
      <c r="C118" s="27" t="s">
        <v>553</v>
      </c>
      <c r="D118" s="13">
        <v>918</v>
      </c>
      <c r="E118" s="3">
        <f>IF(AND(S118&lt;&gt;0,D118&gt;0),D118/S118,"")</f>
      </c>
      <c r="F118" s="3">
        <f>IF(AND(U118&lt;&gt;0,D118&gt;0),D118/U118,"")</f>
      </c>
      <c r="G118" s="4">
        <f>IF(AND(D118&lt;&gt;0,Y118&gt;0),Y118/D118,"")</f>
        <v>0.009041394335511984</v>
      </c>
      <c r="H118" s="4">
        <f>IF(AND(D118&lt;&gt;0,AB118&gt;0),AB118/D118,"")</f>
      </c>
      <c r="I118" s="3">
        <f>IF(AC118=AD118,0,O118/(AC118-AD118))</f>
        <v>0</v>
      </c>
      <c r="J118" s="4">
        <v>0.0076</v>
      </c>
      <c r="K118" s="5">
        <f>IF(AND(S118&gt;0,U118&gt;0),U118/S118-1,"")</f>
      </c>
      <c r="L118" s="3">
        <f>IF(AND(AB118&lt;&gt;0,U118&gt;0),U118/AB118,"")</f>
      </c>
      <c r="M118" s="3">
        <f>IF(AND(AF118&lt;&gt;0,O118&gt;0),O118/AF118,"")</f>
      </c>
      <c r="N118" s="27" t="s">
        <v>33</v>
      </c>
      <c r="O118" s="6">
        <f>D118*AG118/100</f>
        <v>2062.9296</v>
      </c>
      <c r="P118" s="27" t="s">
        <v>831</v>
      </c>
      <c r="Q118" s="27" t="s">
        <v>1938</v>
      </c>
      <c r="V118" s="27">
        <v>16.6</v>
      </c>
      <c r="W118" s="27">
        <v>16.6</v>
      </c>
      <c r="X118" s="27">
        <v>17.1</v>
      </c>
      <c r="Y118" s="27">
        <v>8.3</v>
      </c>
      <c r="Z118" s="27">
        <v>0</v>
      </c>
      <c r="AG118" s="6">
        <v>224.72</v>
      </c>
      <c r="AH118" s="4">
        <v>0.02</v>
      </c>
    </row>
    <row r="119" spans="1:35" ht="14.25">
      <c r="A119" s="12" t="s">
        <v>2056</v>
      </c>
      <c r="B119" s="27" t="s">
        <v>974</v>
      </c>
      <c r="C119" s="27" t="s">
        <v>1749</v>
      </c>
      <c r="D119" s="13">
        <v>15915</v>
      </c>
      <c r="E119" s="3">
        <f>IF(AND(S119&lt;&gt;0,D119&gt;0),D119/S119,"")</f>
        <v>92.4645596095747</v>
      </c>
      <c r="F119" s="3">
        <f>IF(AND(U119&lt;&gt;0,D119&gt;0),D119/U119,"")</f>
        <v>27.92105263157895</v>
      </c>
      <c r="G119" s="4">
        <f>IF(AND(D119&lt;&gt;0,Y119&gt;0),Y119/D119,"")</f>
      </c>
      <c r="H119" s="4">
        <f>IF(AND(D119&lt;&gt;0,AB119&gt;0),AB119/D119,"")</f>
        <v>0.014640276468740183</v>
      </c>
      <c r="I119" s="3">
        <f>IF(AC119=AD119,0,O119/(AC119-AD119))</f>
        <v>7.47672861609171</v>
      </c>
      <c r="J119" s="4">
        <v>0.2891</v>
      </c>
      <c r="K119" s="5">
        <f>IF(AND(S119&gt;0,U119&gt;0),U119/S119-1,"")</f>
        <v>2.3116430397397165</v>
      </c>
      <c r="L119" s="3">
        <f>IF(AND(AB119&lt;&gt;0,U119&gt;0),U119/AB119,"")</f>
        <v>2.4463519313304722</v>
      </c>
      <c r="M119" s="3">
        <f>IF(AND(AF119&lt;&gt;0,O119&gt;0),O119/AF119,"")</f>
        <v>3.63699910310404</v>
      </c>
      <c r="N119" s="27" t="s">
        <v>33</v>
      </c>
      <c r="O119" s="6">
        <f>D119*AG119/100</f>
        <v>27980.1615</v>
      </c>
      <c r="P119" s="27" t="s">
        <v>832</v>
      </c>
      <c r="Q119" s="27" t="s">
        <v>1939</v>
      </c>
      <c r="R119" s="27" t="s">
        <v>2825</v>
      </c>
      <c r="S119" s="27">
        <v>172.12</v>
      </c>
      <c r="T119" s="27">
        <v>381</v>
      </c>
      <c r="U119" s="27">
        <v>570</v>
      </c>
      <c r="V119" s="27">
        <v>200</v>
      </c>
      <c r="W119" s="27">
        <v>133</v>
      </c>
      <c r="X119" s="27">
        <v>0</v>
      </c>
      <c r="Y119" s="27">
        <v>0</v>
      </c>
      <c r="Z119" s="27">
        <v>0</v>
      </c>
      <c r="AA119" s="27">
        <v>0</v>
      </c>
      <c r="AB119" s="27">
        <v>233</v>
      </c>
      <c r="AC119" s="6">
        <v>20482.2</v>
      </c>
      <c r="AD119" s="6">
        <v>16739.9</v>
      </c>
      <c r="AE119" s="6">
        <v>935.9</v>
      </c>
      <c r="AF119" s="6">
        <v>7693.2</v>
      </c>
      <c r="AG119" s="6">
        <v>175.81</v>
      </c>
      <c r="AH119" s="4">
        <v>0</v>
      </c>
      <c r="AI119" s="4">
        <v>0</v>
      </c>
    </row>
    <row r="120" spans="1:35" ht="14.25">
      <c r="A120" s="12" t="s">
        <v>2057</v>
      </c>
      <c r="B120" s="27" t="s">
        <v>1785</v>
      </c>
      <c r="C120" s="27" t="s">
        <v>1786</v>
      </c>
      <c r="D120" s="13">
        <v>4510</v>
      </c>
      <c r="E120" s="3">
        <f>IF(AND(S120&lt;&gt;0,D120&gt;0),D120/S120,"")</f>
        <v>1513.4228187919464</v>
      </c>
      <c r="F120" s="3">
        <f>IF(AND(U120&lt;&gt;0,D120&gt;0),D120/U120,"")</f>
        <v>11.775456919060053</v>
      </c>
      <c r="G120" s="4">
        <f>IF(AND(D120&lt;&gt;0,Y120&gt;0),Y120/D120,"")</f>
        <v>0.013971175166297117</v>
      </c>
      <c r="H120" s="4">
        <f>IF(AND(D120&lt;&gt;0,AB120&gt;0),AB120/D120,"")</f>
        <v>0.04700665188470066</v>
      </c>
      <c r="I120" s="3">
        <f>IF(AC120=AD120,0,O120/(AC120-AD120))</f>
        <v>5.293080731789191</v>
      </c>
      <c r="J120" s="4">
        <v>0.2576</v>
      </c>
      <c r="K120" s="5">
        <f>IF(AND(S120&gt;0,U120&gt;0),U120/S120-1,"")</f>
        <v>127.5234899328859</v>
      </c>
      <c r="L120" s="3">
        <f>IF(AND(AB120&lt;&gt;0,U120&gt;0),U120/AB120,"")</f>
        <v>1.8066037735849056</v>
      </c>
      <c r="M120" s="3">
        <f>IF(AND(AF120&lt;&gt;0,O120&gt;0),O120/AF120,"")</f>
        <v>1.1062510414017486</v>
      </c>
      <c r="N120" s="27" t="s">
        <v>33</v>
      </c>
      <c r="O120" s="6">
        <f>D120*AG120/100</f>
        <v>1261.447</v>
      </c>
      <c r="P120" s="27" t="s">
        <v>831</v>
      </c>
      <c r="Q120" s="27" t="s">
        <v>40</v>
      </c>
      <c r="R120" s="27" t="s">
        <v>2824</v>
      </c>
      <c r="S120" s="27">
        <v>2.98</v>
      </c>
      <c r="T120" s="27">
        <v>349</v>
      </c>
      <c r="U120" s="27">
        <v>383</v>
      </c>
      <c r="V120" s="27">
        <v>73.67</v>
      </c>
      <c r="W120" s="27">
        <v>46.16</v>
      </c>
      <c r="X120" s="27">
        <v>10.83</v>
      </c>
      <c r="Y120" s="27">
        <v>63.01</v>
      </c>
      <c r="Z120" s="27">
        <v>0</v>
      </c>
      <c r="AA120" s="27">
        <v>192</v>
      </c>
      <c r="AB120" s="27">
        <v>212</v>
      </c>
      <c r="AC120" s="6">
        <v>240.29</v>
      </c>
      <c r="AD120" s="6">
        <v>1.97</v>
      </c>
      <c r="AE120" s="6">
        <v>86.75</v>
      </c>
      <c r="AF120" s="6">
        <v>1140.29</v>
      </c>
      <c r="AG120" s="6">
        <v>27.97</v>
      </c>
      <c r="AH120" s="4">
        <v>0.035</v>
      </c>
      <c r="AI120" s="4">
        <v>0.043</v>
      </c>
    </row>
    <row r="121" spans="1:35" ht="14.25">
      <c r="A121" s="12" t="s">
        <v>2058</v>
      </c>
      <c r="B121" s="27" t="s">
        <v>326</v>
      </c>
      <c r="C121" s="27" t="s">
        <v>1869</v>
      </c>
      <c r="D121" s="13">
        <v>768.5</v>
      </c>
      <c r="E121" s="3">
        <f>IF(AND(S121&lt;&gt;0,D121&gt;0),D121/S121,"")</f>
        <v>10.03394699046873</v>
      </c>
      <c r="F121" s="3">
        <f>IF(AND(U121&lt;&gt;0,D121&gt;0),D121/U121,"")</f>
        <v>9.487654320987655</v>
      </c>
      <c r="G121" s="4">
        <f>IF(AND(D121&lt;&gt;0,Y121&gt;0),Y121/D121,"")</f>
      </c>
      <c r="H121" s="4">
        <f>IF(AND(D121&lt;&gt;0,AB121&gt;0),AB121/D121,"")</f>
      </c>
      <c r="I121" s="3">
        <f>IF(AC121=AD121,0,O121/(AC121-AD121))</f>
        <v>0.958040787150991</v>
      </c>
      <c r="J121" s="4">
        <v>0.5757</v>
      </c>
      <c r="K121" s="5">
        <f>IF(AND(S121&gt;0,U121&gt;0),U121/S121-1,"")</f>
        <v>0.05757931844888353</v>
      </c>
      <c r="L121" s="3">
        <f>IF(AND(AB121&lt;&gt;0,U121&gt;0),U121/AB121,"")</f>
      </c>
      <c r="M121" s="3">
        <f>IF(AND(AF121&lt;&gt;0,O121&gt;0),O121/AF121,"")</f>
        <v>0.8214141352774402</v>
      </c>
      <c r="N121" s="27" t="s">
        <v>33</v>
      </c>
      <c r="O121" s="6">
        <f>D121*AG121/100</f>
        <v>3853.3358500000004</v>
      </c>
      <c r="P121" s="27" t="s">
        <v>832</v>
      </c>
      <c r="Q121" s="27" t="s">
        <v>1947</v>
      </c>
      <c r="R121" s="27" t="s">
        <v>2741</v>
      </c>
      <c r="S121" s="27">
        <v>76.59</v>
      </c>
      <c r="T121" s="27">
        <v>75</v>
      </c>
      <c r="U121" s="27">
        <v>81</v>
      </c>
      <c r="V121" s="27">
        <v>0</v>
      </c>
      <c r="W121" s="27">
        <v>0</v>
      </c>
      <c r="X121" s="27">
        <v>0</v>
      </c>
      <c r="Y121" s="27">
        <v>0</v>
      </c>
      <c r="Z121" s="27">
        <v>0</v>
      </c>
      <c r="AA121" s="27">
        <v>0</v>
      </c>
      <c r="AB121" s="27">
        <v>0</v>
      </c>
      <c r="AC121" s="6">
        <v>4142.7</v>
      </c>
      <c r="AD121" s="6">
        <v>120.6</v>
      </c>
      <c r="AE121" s="6">
        <v>336.8</v>
      </c>
      <c r="AF121" s="6">
        <v>4691.1</v>
      </c>
      <c r="AG121" s="6">
        <v>501.41</v>
      </c>
      <c r="AH121" s="4">
        <v>0</v>
      </c>
      <c r="AI121" s="4">
        <v>0</v>
      </c>
    </row>
    <row r="122" spans="1:35" ht="14.25">
      <c r="A122" s="12" t="s">
        <v>1727</v>
      </c>
      <c r="B122" s="27" t="s">
        <v>155</v>
      </c>
      <c r="C122" s="27" t="s">
        <v>156</v>
      </c>
      <c r="D122" s="13">
        <v>711.4</v>
      </c>
      <c r="E122" s="3">
        <f>IF(AND(S122&lt;&gt;0,D122&gt;0),D122/S122,"")</f>
        <v>1976.111111111111</v>
      </c>
      <c r="F122" s="3">
        <f>IF(AND(U122&lt;&gt;0,D122&gt;0),D122/U122,"")</f>
        <v>12.480701754385986</v>
      </c>
      <c r="G122" s="4">
        <f>IF(AND(D122&lt;&gt;0,Y122&gt;0),Y122/D122,"")</f>
        <v>0.030647249086308687</v>
      </c>
      <c r="H122" s="4">
        <f>IF(AND(D122&lt;&gt;0,AB122&gt;0),AB122/D122,"")</f>
        <v>0.03795333145909474</v>
      </c>
      <c r="I122" s="3">
        <f>IF(AC122=AD122,0,O122/(AC122-AD122))</f>
        <v>0.8863691708880879</v>
      </c>
      <c r="J122" s="4">
        <v>0.1265</v>
      </c>
      <c r="K122" s="5">
        <f>IF(AND(S122&gt;0,U122&gt;0),U122/S122-1,"")</f>
        <v>157.33333333333306</v>
      </c>
      <c r="L122" s="3">
        <f>IF(AND(AB122&lt;&gt;0,U122&gt;0),U122/AB122,"")</f>
        <v>2.1111111111111076</v>
      </c>
      <c r="M122" s="3">
        <f>IF(AND(AF122&lt;&gt;0,O122&gt;0),O122/AF122,"")</f>
        <v>2.154647351612625</v>
      </c>
      <c r="N122" s="27" t="s">
        <v>33</v>
      </c>
      <c r="O122" s="6">
        <f>D122*AG122/100</f>
        <v>5242.23546</v>
      </c>
      <c r="P122" s="27" t="s">
        <v>832</v>
      </c>
      <c r="Q122" s="27" t="s">
        <v>1941</v>
      </c>
      <c r="R122" s="27" t="s">
        <v>2838</v>
      </c>
      <c r="S122" s="27">
        <v>0.36</v>
      </c>
      <c r="T122" s="27">
        <v>43</v>
      </c>
      <c r="U122" s="27">
        <v>56.9999999999999</v>
      </c>
      <c r="V122" s="27">
        <v>15.357203</v>
      </c>
      <c r="W122" s="27">
        <v>11.299082</v>
      </c>
      <c r="X122" s="27">
        <v>26.576713</v>
      </c>
      <c r="Y122" s="27">
        <v>21.802453</v>
      </c>
      <c r="Z122" s="27">
        <v>0</v>
      </c>
      <c r="AA122" s="27">
        <v>22</v>
      </c>
      <c r="AB122" s="27">
        <v>27</v>
      </c>
      <c r="AC122" s="6">
        <v>5914.28</v>
      </c>
      <c r="AE122" s="6">
        <v>969.06</v>
      </c>
      <c r="AF122" s="6">
        <v>2432.99</v>
      </c>
      <c r="AG122" s="6">
        <v>736.89</v>
      </c>
      <c r="AH122" s="4">
        <v>0.019</v>
      </c>
      <c r="AI122" s="4">
        <v>0.031</v>
      </c>
    </row>
    <row r="123" spans="1:35" ht="14.25">
      <c r="A123" s="12" t="s">
        <v>2636</v>
      </c>
      <c r="B123" s="27" t="s">
        <v>2637</v>
      </c>
      <c r="C123" s="27" t="s">
        <v>2638</v>
      </c>
      <c r="D123" s="13">
        <v>110.6</v>
      </c>
      <c r="E123" s="3">
        <f>IF(AND(S123&lt;&gt;0,D123&gt;0),D123/S123,"")</f>
      </c>
      <c r="F123" s="3">
        <f>IF(AND(U123&lt;&gt;0,D123&gt;0),D123/U123,"")</f>
        <v>13.825</v>
      </c>
      <c r="G123" s="4">
        <f>IF(AND(D123&lt;&gt;0,Y123&gt;0),Y123/D123,"")</f>
        <v>0.03155515370705245</v>
      </c>
      <c r="H123" s="4">
        <f>IF(AND(D123&lt;&gt;0,AB123&gt;0),AB123/D123,"")</f>
        <v>0.07233273056057866</v>
      </c>
      <c r="I123" s="3">
        <f>IF(AC123=AD123,0,O123/(AC123-AD123))</f>
        <v>0</v>
      </c>
      <c r="J123" s="4">
        <v>0.0159</v>
      </c>
      <c r="K123" s="5">
        <f>IF(AND(S123&gt;0,U123&gt;0),U123/S123-1,"")</f>
      </c>
      <c r="L123" s="3">
        <f>IF(AND(AB123&lt;&gt;0,U123&gt;0),U123/AB123,"")</f>
        <v>1</v>
      </c>
      <c r="M123" s="3">
        <f>IF(AND(AF123&lt;&gt;0,O123&gt;0),O123/AF123,"")</f>
      </c>
      <c r="N123" s="27" t="s">
        <v>33</v>
      </c>
      <c r="O123" s="6">
        <f>D123*AG123/100</f>
        <v>674.4056199999999</v>
      </c>
      <c r="P123" s="27" t="s">
        <v>831</v>
      </c>
      <c r="Q123" s="27" t="s">
        <v>1938</v>
      </c>
      <c r="T123" s="27">
        <v>9</v>
      </c>
      <c r="U123" s="27">
        <v>8</v>
      </c>
      <c r="V123" s="27">
        <v>6.68</v>
      </c>
      <c r="W123" s="27">
        <v>6.83</v>
      </c>
      <c r="X123" s="27">
        <v>6.95</v>
      </c>
      <c r="Y123" s="27">
        <v>3.49</v>
      </c>
      <c r="Z123" s="27">
        <v>0</v>
      </c>
      <c r="AA123" s="27">
        <v>7</v>
      </c>
      <c r="AB123" s="27">
        <v>8</v>
      </c>
      <c r="AG123" s="6">
        <v>609.77</v>
      </c>
      <c r="AH123" s="4">
        <v>0.064</v>
      </c>
      <c r="AI123" s="4">
        <v>0.066</v>
      </c>
    </row>
    <row r="124" spans="1:35" ht="14.25">
      <c r="A124" s="12" t="s">
        <v>2059</v>
      </c>
      <c r="B124" s="27" t="s">
        <v>1614</v>
      </c>
      <c r="C124" s="27" t="s">
        <v>1615</v>
      </c>
      <c r="D124" s="13">
        <v>285.5</v>
      </c>
      <c r="E124" s="3">
        <f>IF(AND(S124&lt;&gt;0,D124&gt;0),D124/S124,"")</f>
      </c>
      <c r="F124" s="3">
        <f>IF(AND(U124&lt;&gt;0,D124&gt;0),D124/U124,"")</f>
      </c>
      <c r="G124" s="4">
        <f>IF(AND(D124&lt;&gt;0,Y124&gt;0),Y124/D124,"")</f>
        <v>0.02381786339754816</v>
      </c>
      <c r="H124" s="4">
        <f>IF(AND(D124&lt;&gt;0,AB124&gt;0),AB124/D124,"")</f>
        <v>0.03152364273204904</v>
      </c>
      <c r="I124" s="3">
        <f>IF(AC124=AD124,0,O124/(AC124-AD124))</f>
        <v>0</v>
      </c>
      <c r="J124" s="4">
        <v>0.0612</v>
      </c>
      <c r="K124" s="5">
        <f>IF(AND(S124&gt;0,U124&gt;0),U124/S124-1,"")</f>
      </c>
      <c r="L124" s="3">
        <f>IF(AND(AB124&lt;&gt;0,U124&gt;0),U124/AB124,"")</f>
      </c>
      <c r="M124" s="3">
        <f>IF(AND(AF124&lt;&gt;0,O124&gt;0),O124/AF124,"")</f>
      </c>
      <c r="N124" s="27" t="s">
        <v>33</v>
      </c>
      <c r="O124" s="6">
        <f>D124*AG124/100</f>
        <v>925.3055</v>
      </c>
      <c r="P124" s="27" t="s">
        <v>831</v>
      </c>
      <c r="Q124" s="27" t="s">
        <v>1938</v>
      </c>
      <c r="T124" s="27">
        <v>0</v>
      </c>
      <c r="U124" s="27">
        <v>0</v>
      </c>
      <c r="V124" s="27">
        <v>5.25</v>
      </c>
      <c r="W124" s="27">
        <v>5.75</v>
      </c>
      <c r="X124" s="27">
        <v>7.4</v>
      </c>
      <c r="Y124" s="27">
        <v>6.8</v>
      </c>
      <c r="Z124" s="27">
        <v>0</v>
      </c>
      <c r="AA124" s="27">
        <v>8</v>
      </c>
      <c r="AB124" s="27">
        <v>9</v>
      </c>
      <c r="AG124" s="6">
        <v>324.1</v>
      </c>
      <c r="AH124" s="4">
        <v>0.027</v>
      </c>
      <c r="AI124" s="4">
        <v>0.0279999999999999</v>
      </c>
    </row>
    <row r="125" spans="1:35" ht="14.25">
      <c r="A125" s="12" t="s">
        <v>2060</v>
      </c>
      <c r="B125" s="27" t="s">
        <v>1787</v>
      </c>
      <c r="C125" s="27" t="s">
        <v>1788</v>
      </c>
      <c r="D125" s="13">
        <v>1128</v>
      </c>
      <c r="E125" s="3">
        <f>IF(AND(S125&lt;&gt;0,D125&gt;0),D125/S125,"")</f>
        <v>10.11477761836442</v>
      </c>
      <c r="F125" s="3">
        <f>IF(AND(U125&lt;&gt;0,D125&gt;0),D125/U125,"")</f>
        <v>6.962962962962963</v>
      </c>
      <c r="G125" s="4">
        <f>IF(AND(D125&lt;&gt;0,Y125&gt;0),Y125/D125,"")</f>
        <v>0.002482269503546099</v>
      </c>
      <c r="H125" s="4">
        <f>IF(AND(D125&lt;&gt;0,AB125&gt;0),AB125/D125,"")</f>
        <v>0.0035460992907801418</v>
      </c>
      <c r="I125" s="3">
        <f>IF(AC125=AD125,0,O125/(AC125-AD125))</f>
        <v>5.626499380932729</v>
      </c>
      <c r="J125" s="4">
        <v>0.2725</v>
      </c>
      <c r="K125" s="5">
        <f>IF(AND(S125&gt;0,U125&gt;0),U125/S125-1,"")</f>
        <v>0.45265423242467717</v>
      </c>
      <c r="L125" s="3">
        <f>IF(AND(AB125&lt;&gt;0,U125&gt;0),U125/AB125,"")</f>
        <v>40.5</v>
      </c>
      <c r="M125" s="3">
        <f>IF(AND(AF125&lt;&gt;0,O125&gt;0),O125/AF125,"")</f>
        <v>1.6516850012115338</v>
      </c>
      <c r="N125" s="27" t="s">
        <v>1009</v>
      </c>
      <c r="O125" s="6">
        <f>D125*AG125/100</f>
        <v>1363.3008</v>
      </c>
      <c r="P125" s="27" t="s">
        <v>831</v>
      </c>
      <c r="Q125" s="27" t="s">
        <v>136</v>
      </c>
      <c r="R125" s="27" t="s">
        <v>2742</v>
      </c>
      <c r="S125" s="27">
        <v>111.52</v>
      </c>
      <c r="T125" s="27">
        <v>151</v>
      </c>
      <c r="U125" s="27">
        <v>162</v>
      </c>
      <c r="V125" s="27">
        <v>0.5</v>
      </c>
      <c r="W125" s="27">
        <v>1</v>
      </c>
      <c r="X125" s="27">
        <v>1.6</v>
      </c>
      <c r="Y125" s="27">
        <v>2.8</v>
      </c>
      <c r="Z125" s="27">
        <v>0</v>
      </c>
      <c r="AA125" s="27">
        <v>3</v>
      </c>
      <c r="AB125" s="27">
        <v>4</v>
      </c>
      <c r="AC125" s="6">
        <v>1958.1</v>
      </c>
      <c r="AD125" s="6">
        <v>1715.8</v>
      </c>
      <c r="AE125" s="6">
        <v>29.2</v>
      </c>
      <c r="AF125" s="6">
        <v>825.4</v>
      </c>
      <c r="AG125" s="6">
        <v>120.86</v>
      </c>
      <c r="AH125" s="4">
        <v>0.003</v>
      </c>
      <c r="AI125" s="4">
        <v>0.003</v>
      </c>
    </row>
    <row r="126" spans="1:35" ht="14.25">
      <c r="A126" s="12" t="s">
        <v>2061</v>
      </c>
      <c r="B126" s="27" t="s">
        <v>1012</v>
      </c>
      <c r="C126" s="27" t="s">
        <v>1013</v>
      </c>
      <c r="D126" s="13">
        <v>108.1</v>
      </c>
      <c r="E126" s="3">
        <f>IF(AND(S126&lt;&gt;0,D126&gt;0),D126/S126,"")</f>
        <v>292.16216216216213</v>
      </c>
      <c r="F126" s="3">
        <f>IF(AND(U126&lt;&gt;0,D126&gt;0),D126/U126,"")</f>
        <v>2.039622641509434</v>
      </c>
      <c r="G126" s="4">
        <f>IF(AND(D126&lt;&gt;0,Y126&gt;0),Y126/D126,"")</f>
        <v>0.43723564292321926</v>
      </c>
      <c r="H126" s="4">
        <f>IF(AND(D126&lt;&gt;0,AB126&gt;0),AB126/D126,"")</f>
        <v>0.2590194264569843</v>
      </c>
      <c r="I126" s="3">
        <f>IF(AC126=AD126,0,O126/(AC126-AD126))</f>
        <v>0.49205359419946026</v>
      </c>
      <c r="J126" s="4">
        <v>0.0445</v>
      </c>
      <c r="K126" s="5">
        <f>IF(AND(S126&gt;0,U126&gt;0),U126/S126-1,"")</f>
        <v>142.24324324324326</v>
      </c>
      <c r="L126" s="3">
        <f>IF(AND(AB126&lt;&gt;0,U126&gt;0),U126/AB126,"")</f>
        <v>1.8928571428571428</v>
      </c>
      <c r="M126" s="3">
        <f>IF(AND(AF126&lt;&gt;0,O126&gt;0),O126/AF126,"")</f>
        <v>0.531603432947</v>
      </c>
      <c r="N126" s="27" t="s">
        <v>33</v>
      </c>
      <c r="O126" s="6">
        <f>D126*AG126/100</f>
        <v>663.7015700000001</v>
      </c>
      <c r="P126" s="27" t="s">
        <v>831</v>
      </c>
      <c r="Q126" s="27" t="s">
        <v>1962</v>
      </c>
      <c r="R126" s="27" t="s">
        <v>2824</v>
      </c>
      <c r="S126" s="27">
        <v>0.37</v>
      </c>
      <c r="T126" s="27">
        <v>21</v>
      </c>
      <c r="U126" s="27">
        <v>53</v>
      </c>
      <c r="V126" s="27">
        <v>10.503372</v>
      </c>
      <c r="W126" s="27">
        <v>13.129215</v>
      </c>
      <c r="X126" s="27">
        <v>63.02023</v>
      </c>
      <c r="Y126" s="27">
        <v>47.265173</v>
      </c>
      <c r="Z126" s="27">
        <v>0</v>
      </c>
      <c r="AA126" s="27">
        <v>14</v>
      </c>
      <c r="AB126" s="27">
        <v>28</v>
      </c>
      <c r="AC126" s="6">
        <v>1354.7</v>
      </c>
      <c r="AD126" s="6">
        <v>5.86</v>
      </c>
      <c r="AE126" s="6">
        <v>112.95</v>
      </c>
      <c r="AF126" s="6">
        <v>1248.49</v>
      </c>
      <c r="AG126" s="6">
        <v>613.97</v>
      </c>
      <c r="AH126" s="4">
        <v>0.0969999999999999</v>
      </c>
      <c r="AI126" s="4">
        <v>0.128</v>
      </c>
    </row>
    <row r="127" spans="1:35" ht="14.25">
      <c r="A127" s="12" t="s">
        <v>2062</v>
      </c>
      <c r="B127" s="27" t="s">
        <v>1586</v>
      </c>
      <c r="C127" s="27" t="s">
        <v>1587</v>
      </c>
      <c r="D127" s="13">
        <v>9920</v>
      </c>
      <c r="E127" s="3">
        <f>IF(AND(S127&lt;&gt;0,D127&gt;0),D127/S127,"")</f>
        <v>25.396825396825395</v>
      </c>
      <c r="F127" s="3">
        <f>IF(AND(U127&lt;&gt;0,D127&gt;0),D127/U127,"")</f>
        <v>24.676616915422947</v>
      </c>
      <c r="G127" s="4">
        <f>IF(AND(D127&lt;&gt;0,Y127&gt;0),Y127/D127,"")</f>
        <v>0.02620967741935484</v>
      </c>
      <c r="H127" s="4">
        <f>IF(AND(D127&lt;&gt;0,AB127&gt;0),AB127/D127,"")</f>
        <v>0.028528225806451615</v>
      </c>
      <c r="I127" s="3">
        <f>IF(AC127=AD127,0,O127/(AC127-AD127))</f>
        <v>11.076939816388984</v>
      </c>
      <c r="J127" s="4">
        <v>0.0467</v>
      </c>
      <c r="K127" s="5">
        <f>IF(AND(S127&gt;0,U127&gt;0),U127/S127-1,"")</f>
        <v>0.02918586789554256</v>
      </c>
      <c r="L127" s="3">
        <f>IF(AND(AB127&lt;&gt;0,U127&gt;0),U127/AB127,"")</f>
        <v>1.4204946996466394</v>
      </c>
      <c r="M127" s="3">
        <f>IF(AND(AF127&lt;&gt;0,O127&gt;0),O127/AF127,"")</f>
        <v>7.853731918997108</v>
      </c>
      <c r="N127" s="27" t="s">
        <v>1009</v>
      </c>
      <c r="O127" s="6">
        <f>D127*AG127/100</f>
        <v>3257.7280000000005</v>
      </c>
      <c r="P127" s="27" t="s">
        <v>831</v>
      </c>
      <c r="Q127" s="27" t="s">
        <v>1588</v>
      </c>
      <c r="R127" s="27" t="s">
        <v>2765</v>
      </c>
      <c r="S127" s="27">
        <v>390.6</v>
      </c>
      <c r="T127" s="27">
        <v>389</v>
      </c>
      <c r="U127" s="27">
        <v>401.999999999999</v>
      </c>
      <c r="V127" s="27">
        <v>130</v>
      </c>
      <c r="W127" s="27">
        <v>160</v>
      </c>
      <c r="X127" s="27">
        <v>220</v>
      </c>
      <c r="Y127" s="27">
        <v>260</v>
      </c>
      <c r="Z127" s="27">
        <v>0</v>
      </c>
      <c r="AA127" s="27">
        <v>268</v>
      </c>
      <c r="AB127" s="27">
        <v>283</v>
      </c>
      <c r="AC127" s="6">
        <v>321.1</v>
      </c>
      <c r="AD127" s="6">
        <v>27</v>
      </c>
      <c r="AE127" s="6">
        <v>71.4</v>
      </c>
      <c r="AF127" s="6">
        <v>414.8</v>
      </c>
      <c r="AG127" s="6">
        <v>32.84</v>
      </c>
      <c r="AH127" s="4">
        <v>0.024</v>
      </c>
      <c r="AI127" s="4">
        <v>0.027</v>
      </c>
    </row>
    <row r="128" spans="1:35" ht="14.25">
      <c r="A128" s="12" t="s">
        <v>2063</v>
      </c>
      <c r="B128" s="27" t="s">
        <v>896</v>
      </c>
      <c r="C128" s="27" t="s">
        <v>894</v>
      </c>
      <c r="D128" s="13">
        <v>91.9</v>
      </c>
      <c r="E128" s="3">
        <f>IF(AND(S128&lt;&gt;0,D128&gt;0),D128/S128,"")</f>
      </c>
      <c r="F128" s="3">
        <f>IF(AND(U128&lt;&gt;0,D128&gt;0),D128/U128,"")</f>
        <v>13.12857142857143</v>
      </c>
      <c r="G128" s="4">
        <f>IF(AND(D128&lt;&gt;0,Y128&gt;0),Y128/D128,"")</f>
        <v>0.057127312295973884</v>
      </c>
      <c r="H128" s="4">
        <f>IF(AND(D128&lt;&gt;0,AB128&gt;0),AB128/D128,"")</f>
        <v>0.07616974972796517</v>
      </c>
      <c r="I128" s="3">
        <f>IF(AC128=AD128,0,O128/(AC128-AD128))</f>
        <v>0</v>
      </c>
      <c r="J128" s="4">
        <v>0.1629</v>
      </c>
      <c r="K128" s="5">
        <f>IF(AND(S128&gt;0,U128&gt;0),U128/S128-1,"")</f>
      </c>
      <c r="L128" s="3">
        <f>IF(AND(AB128&lt;&gt;0,U128&gt;0),U128/AB128,"")</f>
        <v>1</v>
      </c>
      <c r="M128" s="3">
        <f>IF(AND(AF128&lt;&gt;0,O128&gt;0),O128/AF128,"")</f>
      </c>
      <c r="N128" s="27" t="s">
        <v>33</v>
      </c>
      <c r="O128" s="6">
        <f>D128*AG128/100</f>
        <v>812.06516</v>
      </c>
      <c r="P128" s="27" t="s">
        <v>831</v>
      </c>
      <c r="Q128" s="27" t="s">
        <v>1938</v>
      </c>
      <c r="T128" s="27">
        <v>4</v>
      </c>
      <c r="U128" s="27">
        <v>7</v>
      </c>
      <c r="V128" s="27">
        <v>7.6</v>
      </c>
      <c r="W128" s="27">
        <v>7.6</v>
      </c>
      <c r="X128" s="27">
        <v>7</v>
      </c>
      <c r="Y128" s="27">
        <v>5.25</v>
      </c>
      <c r="Z128" s="27">
        <v>0</v>
      </c>
      <c r="AA128" s="27">
        <v>7</v>
      </c>
      <c r="AB128" s="27">
        <v>7</v>
      </c>
      <c r="AG128" s="6">
        <v>883.64</v>
      </c>
      <c r="AH128" s="4">
        <v>0.076</v>
      </c>
      <c r="AI128" s="4">
        <v>0.076</v>
      </c>
    </row>
    <row r="129" spans="1:35" ht="14.25">
      <c r="A129" s="12" t="s">
        <v>2327</v>
      </c>
      <c r="B129" s="27" t="s">
        <v>971</v>
      </c>
      <c r="C129" s="27" t="s">
        <v>2328</v>
      </c>
      <c r="D129" s="13">
        <v>300.5</v>
      </c>
      <c r="E129" s="3">
        <f>IF(AND(S129&lt;&gt;0,D129&gt;0),D129/S129,"")</f>
        <v>16.234467855213396</v>
      </c>
      <c r="F129" s="3">
        <f>IF(AND(U129&lt;&gt;0,D129&gt;0),D129/U129,"")</f>
        <v>11.557692307692308</v>
      </c>
      <c r="G129" s="4">
        <f>IF(AND(D129&lt;&gt;0,Y129&gt;0),Y129/D129,"")</f>
        <v>0.040931780366056575</v>
      </c>
      <c r="H129" s="4">
        <f>IF(AND(D129&lt;&gt;0,AB129&gt;0),AB129/D129,"")</f>
        <v>0.036605657237936774</v>
      </c>
      <c r="I129" s="3">
        <f>IF(AC129=AD129,0,O129/(AC129-AD129))</f>
        <v>1.8052550229968527</v>
      </c>
      <c r="J129" s="4">
        <v>0.347</v>
      </c>
      <c r="K129" s="5">
        <f>IF(AND(S129&gt;0,U129&gt;0),U129/S129-1,"")</f>
        <v>0.4046461372231225</v>
      </c>
      <c r="L129" s="3">
        <f>IF(AND(AB129&lt;&gt;0,U129&gt;0),U129/AB129,"")</f>
        <v>2.3636363636363638</v>
      </c>
      <c r="M129" s="3">
        <f>IF(AND(AF129&lt;&gt;0,O129&gt;0),O129/AF129,"")</f>
        <v>1.198570957891353</v>
      </c>
      <c r="N129" s="27" t="s">
        <v>33</v>
      </c>
      <c r="O129" s="6">
        <f>D129*AG129/100</f>
        <v>745.7508499999999</v>
      </c>
      <c r="P129" s="27" t="s">
        <v>831</v>
      </c>
      <c r="Q129" s="27" t="s">
        <v>86</v>
      </c>
      <c r="R129" s="27" t="s">
        <v>2842</v>
      </c>
      <c r="S129" s="27">
        <v>18.51</v>
      </c>
      <c r="T129" s="27">
        <v>24</v>
      </c>
      <c r="U129" s="27">
        <v>26</v>
      </c>
      <c r="V129" s="27">
        <v>11.9</v>
      </c>
      <c r="W129" s="27">
        <v>0</v>
      </c>
      <c r="X129" s="27">
        <v>8.8</v>
      </c>
      <c r="Y129" s="27">
        <v>12.3</v>
      </c>
      <c r="Z129" s="27">
        <v>0</v>
      </c>
      <c r="AA129" s="27">
        <v>11</v>
      </c>
      <c r="AB129" s="27">
        <v>11</v>
      </c>
      <c r="AC129" s="6">
        <v>1028.2</v>
      </c>
      <c r="AD129" s="6">
        <v>615.1</v>
      </c>
      <c r="AE129" s="6">
        <v>50</v>
      </c>
      <c r="AF129" s="6">
        <v>622.2</v>
      </c>
      <c r="AG129" s="6">
        <v>248.17</v>
      </c>
      <c r="AH129" s="4">
        <v>0.0409999999999999</v>
      </c>
      <c r="AI129" s="4">
        <v>0.036</v>
      </c>
    </row>
    <row r="130" spans="1:35" ht="14.25">
      <c r="A130" s="12" t="s">
        <v>2064</v>
      </c>
      <c r="B130" s="27" t="s">
        <v>838</v>
      </c>
      <c r="C130" s="27" t="s">
        <v>833</v>
      </c>
      <c r="D130" s="13">
        <v>866.8</v>
      </c>
      <c r="E130" s="3">
        <f>IF(AND(S130&lt;&gt;0,D130&gt;0),D130/S130,"")</f>
        <v>9.871313062293588</v>
      </c>
      <c r="F130" s="3">
        <f>IF(AND(U130&lt;&gt;0,D130&gt;0),D130/U130,"")</f>
        <v>11.873972602739725</v>
      </c>
      <c r="G130" s="4">
        <f>IF(AND(D130&lt;&gt;0,Y130&gt;0),Y130/D130,"")</f>
        <v>0.03605214582371943</v>
      </c>
      <c r="H130" s="4">
        <f>IF(AND(D130&lt;&gt;0,AB130&gt;0),AB130/D130,"")</f>
        <v>0.03576372865712967</v>
      </c>
      <c r="I130" s="3">
        <f>IF(AC130=AD130,0,O130/(AC130-AD130))</f>
        <v>0.9230543245531045</v>
      </c>
      <c r="J130" s="4">
        <v>0.1317</v>
      </c>
      <c r="K130" s="5">
        <f>IF(AND(S130&gt;0,U130&gt;0),U130/S130-1,"")</f>
        <v>-0.16865960596742968</v>
      </c>
      <c r="L130" s="3">
        <f>IF(AND(AB130&lt;&gt;0,U130&gt;0),U130/AB130,"")</f>
        <v>2.3548387096774195</v>
      </c>
      <c r="M130" s="3">
        <f>IF(AND(AF130&lt;&gt;0,O130&gt;0),O130/AF130,"")</f>
        <v>0.9664616026276003</v>
      </c>
      <c r="N130" s="27" t="s">
        <v>33</v>
      </c>
      <c r="O130" s="6">
        <f>D130*AG130/100</f>
        <v>2039.147</v>
      </c>
      <c r="P130" s="27" t="s">
        <v>831</v>
      </c>
      <c r="Q130" s="27" t="s">
        <v>1943</v>
      </c>
      <c r="R130" s="27" t="s">
        <v>2635</v>
      </c>
      <c r="S130" s="27">
        <v>87.81</v>
      </c>
      <c r="T130" s="27">
        <v>70</v>
      </c>
      <c r="U130" s="27">
        <v>73</v>
      </c>
      <c r="V130" s="27">
        <v>18.5</v>
      </c>
      <c r="W130" s="27">
        <v>12.5</v>
      </c>
      <c r="X130" s="27">
        <v>21</v>
      </c>
      <c r="Y130" s="27">
        <v>31.25</v>
      </c>
      <c r="Z130" s="27">
        <v>0</v>
      </c>
      <c r="AA130" s="27">
        <v>30</v>
      </c>
      <c r="AB130" s="27">
        <v>31</v>
      </c>
      <c r="AC130" s="6">
        <v>2953.27</v>
      </c>
      <c r="AD130" s="6">
        <v>744.14</v>
      </c>
      <c r="AE130" s="6">
        <v>844.66</v>
      </c>
      <c r="AF130" s="6">
        <v>2109.91</v>
      </c>
      <c r="AG130" s="6">
        <v>235.25</v>
      </c>
      <c r="AH130" s="4">
        <v>0.038</v>
      </c>
      <c r="AI130" s="4">
        <v>0.034</v>
      </c>
    </row>
    <row r="131" spans="1:35" ht="14.25">
      <c r="A131" s="12" t="s">
        <v>2065</v>
      </c>
      <c r="B131" s="27" t="s">
        <v>159</v>
      </c>
      <c r="C131" s="27" t="s">
        <v>160</v>
      </c>
      <c r="D131" s="13">
        <v>469</v>
      </c>
      <c r="E131" s="3">
        <f>IF(AND(S131&lt;&gt;0,D131&gt;0),D131/S131,"")</f>
        <v>316.8918918918919</v>
      </c>
      <c r="F131" s="3">
        <f>IF(AND(U131&lt;&gt;0,D131&gt;0),D131/U131,"")</f>
        <v>4.885416666666667</v>
      </c>
      <c r="G131" s="4">
        <f>IF(AND(D131&lt;&gt;0,Y131&gt;0),Y131/D131,"")</f>
      </c>
      <c r="H131" s="4">
        <f>IF(AND(D131&lt;&gt;0,AB131&gt;0),AB131/D131,"")</f>
        <v>0.13432835820895522</v>
      </c>
      <c r="I131" s="3">
        <f>IF(AC131=AD131,0,O131/(AC131-AD131))</f>
        <v>0.4889336049670159</v>
      </c>
      <c r="J131" s="4">
        <v>0.6851</v>
      </c>
      <c r="K131" s="5">
        <f>IF(AND(S131&gt;0,U131&gt;0),U131/S131-1,"")</f>
        <v>63.86486486486487</v>
      </c>
      <c r="L131" s="3">
        <f>IF(AND(AB131&lt;&gt;0,U131&gt;0),U131/AB131,"")</f>
        <v>1.5238095238095237</v>
      </c>
      <c r="M131" s="3">
        <f>IF(AND(AF131&lt;&gt;0,O131&gt;0),O131/AF131,"")</f>
        <v>0.24118348451465715</v>
      </c>
      <c r="N131" s="27" t="s">
        <v>33</v>
      </c>
      <c r="O131" s="6">
        <f>D131*AG131/100</f>
        <v>61739.113099999995</v>
      </c>
      <c r="P131" s="27" t="s">
        <v>832</v>
      </c>
      <c r="Q131" s="27" t="s">
        <v>1941</v>
      </c>
      <c r="R131" s="27" t="s">
        <v>2794</v>
      </c>
      <c r="S131" s="27">
        <v>1.48</v>
      </c>
      <c r="T131" s="27">
        <v>108</v>
      </c>
      <c r="U131" s="27">
        <v>96</v>
      </c>
      <c r="V131" s="27">
        <v>0</v>
      </c>
      <c r="W131" s="27">
        <v>0</v>
      </c>
      <c r="X131" s="27">
        <v>0</v>
      </c>
      <c r="Y131" s="27">
        <v>0</v>
      </c>
      <c r="Z131" s="27">
        <v>0</v>
      </c>
      <c r="AA131" s="27">
        <v>64</v>
      </c>
      <c r="AB131" s="27">
        <v>63</v>
      </c>
      <c r="AC131" s="6">
        <v>132583</v>
      </c>
      <c r="AD131" s="6">
        <v>6310</v>
      </c>
      <c r="AE131" s="6">
        <v>1923</v>
      </c>
      <c r="AF131" s="6">
        <v>255984</v>
      </c>
      <c r="AG131" s="6">
        <v>13163.99</v>
      </c>
      <c r="AH131" s="4">
        <v>0</v>
      </c>
      <c r="AI131" s="4">
        <v>0.138</v>
      </c>
    </row>
    <row r="132" spans="1:35" ht="14.25">
      <c r="A132" s="12" t="s">
        <v>2066</v>
      </c>
      <c r="B132" s="27" t="s">
        <v>162</v>
      </c>
      <c r="C132" s="27" t="s">
        <v>163</v>
      </c>
      <c r="D132" s="13">
        <v>2688</v>
      </c>
      <c r="E132" s="3">
        <f>IF(AND(S132&lt;&gt;0,D132&gt;0),D132/S132,"")</f>
        <v>42.032838154808445</v>
      </c>
      <c r="F132" s="3">
        <f>IF(AND(U132&lt;&gt;0,D132&gt;0),D132/U132,"")</f>
        <v>24.88888888888889</v>
      </c>
      <c r="G132" s="4">
        <f>IF(AND(D132&lt;&gt;0,Y132&gt;0),Y132/D132,"")</f>
        <v>0.0038318452380952384</v>
      </c>
      <c r="H132" s="4">
        <f>IF(AND(D132&lt;&gt;0,AB132&gt;0),AB132/D132,"")</f>
        <v>0.013392857142857142</v>
      </c>
      <c r="I132" s="3">
        <f>IF(AC132=AD132,0,O132/(AC132-AD132))</f>
        <v>2.117496227093065</v>
      </c>
      <c r="J132" s="4">
        <v>0.3624</v>
      </c>
      <c r="K132" s="5">
        <f>IF(AND(S132&gt;0,U132&gt;0),U132/S132-1,"")</f>
        <v>0.6888193901485535</v>
      </c>
      <c r="L132" s="3">
        <f>IF(AND(AB132&lt;&gt;0,U132&gt;0),U132/AB132,"")</f>
        <v>3</v>
      </c>
      <c r="M132" s="3">
        <f>IF(AND(AF132&lt;&gt;0,O132&gt;0),O132/AF132,"")</f>
        <v>2.9792679474216377</v>
      </c>
      <c r="N132" s="27" t="s">
        <v>33</v>
      </c>
      <c r="O132" s="6">
        <f>D132*AG132/100</f>
        <v>1767.8975999999998</v>
      </c>
      <c r="P132" s="27" t="s">
        <v>831</v>
      </c>
      <c r="Q132" s="27" t="s">
        <v>1943</v>
      </c>
      <c r="R132" s="27" t="s">
        <v>2799</v>
      </c>
      <c r="S132" s="27">
        <v>63.95</v>
      </c>
      <c r="T132" s="27">
        <v>92</v>
      </c>
      <c r="U132" s="27">
        <v>108</v>
      </c>
      <c r="V132" s="27">
        <v>27.7</v>
      </c>
      <c r="W132" s="27">
        <v>29.1</v>
      </c>
      <c r="X132" s="27">
        <v>32</v>
      </c>
      <c r="Y132" s="27">
        <v>10.3</v>
      </c>
      <c r="Z132" s="27">
        <v>0</v>
      </c>
      <c r="AA132" s="27">
        <v>33</v>
      </c>
      <c r="AB132" s="27">
        <v>36</v>
      </c>
      <c r="AC132" s="6">
        <v>1017.9</v>
      </c>
      <c r="AD132" s="6">
        <v>183</v>
      </c>
      <c r="AE132" s="6">
        <v>38.8</v>
      </c>
      <c r="AF132" s="6">
        <v>593.4</v>
      </c>
      <c r="AG132" s="6">
        <v>65.77</v>
      </c>
      <c r="AH132" s="4">
        <v>0.012</v>
      </c>
      <c r="AI132" s="4">
        <v>0.012</v>
      </c>
    </row>
    <row r="133" spans="1:35" ht="14.25">
      <c r="A133" s="12" t="s">
        <v>1237</v>
      </c>
      <c r="B133" s="27" t="s">
        <v>1590</v>
      </c>
      <c r="C133" s="27" t="s">
        <v>2490</v>
      </c>
      <c r="D133" s="13">
        <v>533.5</v>
      </c>
      <c r="E133" s="3">
        <f>IF(AND(S133&lt;&gt;0,D133&gt;0),D133/S133,"")</f>
        <v>8.083333333333334</v>
      </c>
      <c r="F133" s="3">
        <f>IF(AND(U133&lt;&gt;0,D133&gt;0),D133/U133,"")</f>
        <v>53.35</v>
      </c>
      <c r="G133" s="4">
        <f>IF(AND(D133&lt;&gt;0,Y133&gt;0),Y133/D133,"")</f>
      </c>
      <c r="H133" s="4">
        <f>IF(AND(D133&lt;&gt;0,AB133&gt;0),AB133/D133,"")</f>
        <v>0.02436738519212746</v>
      </c>
      <c r="I133" s="3">
        <f>IF(AC133=AD133,0,O133/(AC133-AD133))</f>
        <v>0.49111481978388566</v>
      </c>
      <c r="J133" s="4">
        <v>0.233799999999999</v>
      </c>
      <c r="K133" s="5">
        <f>IF(AND(S133&gt;0,U133&gt;0),U133/S133-1,"")</f>
        <v>-0.8484848484848485</v>
      </c>
      <c r="L133" s="3">
        <f>IF(AND(AB133&lt;&gt;0,U133&gt;0),U133/AB133,"")</f>
        <v>0.7692307692307693</v>
      </c>
      <c r="M133" s="3">
        <f>IF(AND(AF133&lt;&gt;0,O133&gt;0),O133/AF133,"")</f>
        <v>16.085468527315914</v>
      </c>
      <c r="N133" s="27" t="s">
        <v>33</v>
      </c>
      <c r="O133" s="6">
        <f>D133*AG133/100</f>
        <v>1354.39645</v>
      </c>
      <c r="P133" s="27" t="s">
        <v>831</v>
      </c>
      <c r="Q133" s="27" t="s">
        <v>1955</v>
      </c>
      <c r="R133" s="27" t="s">
        <v>2705</v>
      </c>
      <c r="S133" s="27">
        <v>66</v>
      </c>
      <c r="T133" s="27">
        <v>10</v>
      </c>
      <c r="U133" s="27">
        <v>10</v>
      </c>
      <c r="V133" s="27">
        <v>0</v>
      </c>
      <c r="W133" s="27">
        <v>0</v>
      </c>
      <c r="X133" s="27">
        <v>0</v>
      </c>
      <c r="Y133" s="27">
        <v>0</v>
      </c>
      <c r="Z133" s="27">
        <v>0</v>
      </c>
      <c r="AA133" s="27">
        <v>13</v>
      </c>
      <c r="AB133" s="27">
        <v>13</v>
      </c>
      <c r="AC133" s="6">
        <v>2757.8</v>
      </c>
      <c r="AE133" s="6">
        <v>0</v>
      </c>
      <c r="AF133" s="6">
        <v>84.2</v>
      </c>
      <c r="AG133" s="6">
        <v>253.87</v>
      </c>
      <c r="AH133" s="4">
        <v>0.024</v>
      </c>
      <c r="AI133" s="4">
        <v>0.024</v>
      </c>
    </row>
    <row r="134" spans="1:35" ht="14.25">
      <c r="A134" s="12" t="s">
        <v>2067</v>
      </c>
      <c r="B134" s="27" t="s">
        <v>862</v>
      </c>
      <c r="C134" s="27" t="s">
        <v>166</v>
      </c>
      <c r="D134" s="13">
        <v>2818</v>
      </c>
      <c r="E134" s="3">
        <f>IF(AND(S134&lt;&gt;0,D134&gt;0),D134/S134,"")</f>
        <v>23.982978723404255</v>
      </c>
      <c r="F134" s="3">
        <f>IF(AND(U134&lt;&gt;0,D134&gt;0),D134/U134,"")</f>
        <v>21.029850746268657</v>
      </c>
      <c r="G134" s="4">
        <f>IF(AND(D134&lt;&gt;0,Y134&gt;0),Y134/D134,"")</f>
        <v>0.020227111426543647</v>
      </c>
      <c r="H134" s="4">
        <f>IF(AND(D134&lt;&gt;0,AB134&gt;0),AB134/D134,"")</f>
        <v>0.0241305890702626</v>
      </c>
      <c r="I134" s="3">
        <f>IF(AC134=AD134,0,O134/(AC134-AD134))</f>
        <v>2.992786970548444</v>
      </c>
      <c r="J134" s="4">
        <v>0.2933</v>
      </c>
      <c r="K134" s="5">
        <f>IF(AND(S134&gt;0,U134&gt;0),U134/S134-1,"")</f>
        <v>0.1404255319148937</v>
      </c>
      <c r="L134" s="3">
        <f>IF(AND(AB134&lt;&gt;0,U134&gt;0),U134/AB134,"")</f>
        <v>1.9705882352941178</v>
      </c>
      <c r="M134" s="3">
        <f>IF(AND(AF134&lt;&gt;0,O134&gt;0),O134/AF134,"")</f>
        <v>1.9009578265468006</v>
      </c>
      <c r="N134" s="27" t="s">
        <v>33</v>
      </c>
      <c r="O134" s="6">
        <f>D134*AG134/100</f>
        <v>2875.769</v>
      </c>
      <c r="P134" s="27" t="s">
        <v>831</v>
      </c>
      <c r="Q134" s="27" t="s">
        <v>1944</v>
      </c>
      <c r="R134" s="27" t="s">
        <v>2838</v>
      </c>
      <c r="S134" s="27">
        <v>117.5</v>
      </c>
      <c r="T134" s="27">
        <v>121</v>
      </c>
      <c r="U134" s="27">
        <v>134</v>
      </c>
      <c r="V134" s="27">
        <v>36.9</v>
      </c>
      <c r="W134" s="27">
        <v>33</v>
      </c>
      <c r="X134" s="27">
        <v>15</v>
      </c>
      <c r="Y134" s="27">
        <v>57</v>
      </c>
      <c r="Z134" s="27">
        <v>0</v>
      </c>
      <c r="AA134" s="27">
        <v>61</v>
      </c>
      <c r="AB134" s="27">
        <v>68</v>
      </c>
      <c r="AC134" s="6">
        <v>974.4</v>
      </c>
      <c r="AD134" s="6">
        <v>13.5</v>
      </c>
      <c r="AE134" s="6">
        <v>191.6</v>
      </c>
      <c r="AF134" s="6">
        <v>1512.8</v>
      </c>
      <c r="AG134" s="6">
        <v>102.05</v>
      </c>
      <c r="AH134" s="4">
        <v>0.021</v>
      </c>
      <c r="AI134" s="4">
        <v>0.022</v>
      </c>
    </row>
    <row r="135" spans="1:35" ht="14.25">
      <c r="A135" s="12" t="s">
        <v>2068</v>
      </c>
      <c r="B135" s="27" t="s">
        <v>167</v>
      </c>
      <c r="C135" s="27" t="s">
        <v>168</v>
      </c>
      <c r="D135" s="13">
        <v>258.6</v>
      </c>
      <c r="E135" s="3">
        <f>IF(AND(S135&lt;&gt;0,D135&gt;0),D135/S135,"")</f>
        <v>11.813613522156237</v>
      </c>
      <c r="F135" s="3">
        <f>IF(AND(U135&lt;&gt;0,D135&gt;0),D135/U135,"")</f>
        <v>23.50909090909091</v>
      </c>
      <c r="G135" s="4">
        <f>IF(AND(D135&lt;&gt;0,Y135&gt;0),Y135/D135,"")</f>
      </c>
      <c r="H135" s="4">
        <f>IF(AND(D135&lt;&gt;0,AB135&gt;0),AB135/D135,"")</f>
        <v>0.027068832173240524</v>
      </c>
      <c r="I135" s="3">
        <f>IF(AC135=AD135,0,O135/(AC135-AD135))</f>
        <v>0.5356920751131727</v>
      </c>
      <c r="J135" s="4">
        <v>0.3715</v>
      </c>
      <c r="K135" s="5">
        <f>IF(AND(S135&gt;0,U135&gt;0),U135/S135-1,"")</f>
        <v>-0.4974874371859297</v>
      </c>
      <c r="L135" s="3">
        <f>IF(AND(AB135&lt;&gt;0,U135&gt;0),U135/AB135,"")</f>
        <v>1.5714285714285714</v>
      </c>
      <c r="M135" s="3">
        <f>IF(AND(AF135&lt;&gt;0,O135&gt;0),O135/AF135,"")</f>
        <v>6.908207783783784</v>
      </c>
      <c r="N135" s="27" t="s">
        <v>33</v>
      </c>
      <c r="O135" s="6">
        <f>D135*AG135/100</f>
        <v>1917.02766</v>
      </c>
      <c r="P135" s="27" t="s">
        <v>831</v>
      </c>
      <c r="Q135" s="27" t="s">
        <v>1955</v>
      </c>
      <c r="R135" s="27" t="s">
        <v>2714</v>
      </c>
      <c r="S135" s="27">
        <v>21.89</v>
      </c>
      <c r="T135" s="27">
        <v>10</v>
      </c>
      <c r="U135" s="27">
        <v>11</v>
      </c>
      <c r="V135" s="27">
        <v>5.25</v>
      </c>
      <c r="W135" s="27">
        <v>5.29</v>
      </c>
      <c r="X135" s="27">
        <v>5.47</v>
      </c>
      <c r="Y135" s="27">
        <v>0</v>
      </c>
      <c r="Z135" s="27">
        <v>0</v>
      </c>
      <c r="AA135" s="27">
        <v>6</v>
      </c>
      <c r="AB135" s="27">
        <v>7</v>
      </c>
      <c r="AC135" s="6">
        <v>3579.1</v>
      </c>
      <c r="AD135" s="6">
        <v>0.5</v>
      </c>
      <c r="AE135" s="6">
        <v>95.9</v>
      </c>
      <c r="AF135" s="6">
        <v>277.5</v>
      </c>
      <c r="AG135" s="6">
        <v>741.31</v>
      </c>
      <c r="AH135" s="4">
        <v>0.023</v>
      </c>
      <c r="AI135" s="4">
        <v>0.024</v>
      </c>
    </row>
    <row r="136" spans="1:35" ht="14.25">
      <c r="A136" s="12" t="s">
        <v>2466</v>
      </c>
      <c r="B136" s="27" t="s">
        <v>2418</v>
      </c>
      <c r="C136" s="27" t="s">
        <v>2419</v>
      </c>
      <c r="D136" s="13">
        <v>279.8</v>
      </c>
      <c r="E136" s="3">
        <f>IF(AND(S136&lt;&gt;0,D136&gt;0),D136/S136,"")</f>
        <v>1.4131313131313132</v>
      </c>
      <c r="F136" s="3">
        <f>IF(AND(U136&lt;&gt;0,D136&gt;0),D136/U136,"")</f>
      </c>
      <c r="G136" s="4">
        <f>IF(AND(D136&lt;&gt;0,Y136&gt;0),Y136/D136,"")</f>
      </c>
      <c r="H136" s="4">
        <f>IF(AND(D136&lt;&gt;0,AB136&gt;0),AB136/D136,"")</f>
      </c>
      <c r="I136" s="3">
        <f>IF(AC136=AD136,0,O136/(AC136-AD136))</f>
        <v>0.28650381475036807</v>
      </c>
      <c r="J136" s="4">
        <v>0.00469999999999999</v>
      </c>
      <c r="K136" s="5">
        <f>IF(AND(S136&gt;0,U136&gt;0),U136/S136-1,"")</f>
      </c>
      <c r="L136" s="3">
        <f>IF(AND(AB136&lt;&gt;0,U136&gt;0),U136/AB136,"")</f>
      </c>
      <c r="M136" s="3">
        <f>IF(AND(AF136&lt;&gt;0,O136&gt;0),O136/AF136,"")</f>
        <v>1.2245251716247139</v>
      </c>
      <c r="N136" s="27" t="s">
        <v>33</v>
      </c>
      <c r="O136" s="6">
        <f>D136*AG136/100</f>
        <v>428.094</v>
      </c>
      <c r="P136" s="27" t="s">
        <v>831</v>
      </c>
      <c r="Q136" s="27" t="s">
        <v>1938</v>
      </c>
      <c r="R136" s="27" t="s">
        <v>2708</v>
      </c>
      <c r="S136" s="27">
        <v>198</v>
      </c>
      <c r="T136" s="27">
        <v>0</v>
      </c>
      <c r="U136" s="27">
        <v>0</v>
      </c>
      <c r="V136" s="27">
        <v>0</v>
      </c>
      <c r="W136" s="27">
        <v>0</v>
      </c>
      <c r="X136" s="27">
        <v>0</v>
      </c>
      <c r="Y136" s="27">
        <v>0</v>
      </c>
      <c r="Z136" s="27">
        <v>0</v>
      </c>
      <c r="AA136" s="27">
        <v>0</v>
      </c>
      <c r="AB136" s="27">
        <v>0</v>
      </c>
      <c r="AC136" s="6">
        <v>1504.9</v>
      </c>
      <c r="AD136" s="6">
        <v>10.7</v>
      </c>
      <c r="AF136" s="6">
        <v>349.6</v>
      </c>
      <c r="AG136" s="6">
        <v>153</v>
      </c>
      <c r="AH136" s="4">
        <v>0</v>
      </c>
      <c r="AI136" s="4">
        <v>0</v>
      </c>
    </row>
    <row r="137" spans="1:33" ht="14.25">
      <c r="A137" s="12" t="s">
        <v>2599</v>
      </c>
      <c r="B137" s="27" t="s">
        <v>1859</v>
      </c>
      <c r="C137" s="27" t="s">
        <v>2600</v>
      </c>
      <c r="D137" s="13">
        <v>144.6</v>
      </c>
      <c r="E137" s="3">
        <f>IF(AND(S137&lt;&gt;0,D137&gt;0),D137/S137,"")</f>
      </c>
      <c r="F137" s="3">
        <f>IF(AND(U137&lt;&gt;0,D137&gt;0),D137/U137,"")</f>
      </c>
      <c r="G137" s="4">
        <f>IF(AND(D137&lt;&gt;0,Y137&gt;0),Y137/D137,"")</f>
        <v>0.012724757952973722</v>
      </c>
      <c r="H137" s="4">
        <f>IF(AND(D137&lt;&gt;0,AB137&gt;0),AB137/D137,"")</f>
      </c>
      <c r="I137" s="3">
        <f>IF(AC137=AD137,0,O137/(AC137-AD137))</f>
        <v>0</v>
      </c>
      <c r="J137" s="4">
        <v>0.0452</v>
      </c>
      <c r="K137" s="5">
        <f>IF(AND(S137&gt;0,U137&gt;0),U137/S137-1,"")</f>
      </c>
      <c r="L137" s="3">
        <f>IF(AND(AB137&lt;&gt;0,U137&gt;0),U137/AB137,"")</f>
      </c>
      <c r="M137" s="3">
        <f>IF(AND(AF137&lt;&gt;0,O137&gt;0),O137/AF137,"")</f>
      </c>
      <c r="N137" s="27" t="s">
        <v>33</v>
      </c>
      <c r="O137" s="6">
        <f>D137*AG137/100</f>
        <v>794.5336199999999</v>
      </c>
      <c r="P137" s="27" t="s">
        <v>831</v>
      </c>
      <c r="Q137" s="27" t="s">
        <v>1938</v>
      </c>
      <c r="V137" s="27">
        <v>16.5</v>
      </c>
      <c r="W137" s="27">
        <v>1.7</v>
      </c>
      <c r="X137" s="27">
        <v>1.75</v>
      </c>
      <c r="Y137" s="27">
        <v>1.84</v>
      </c>
      <c r="Z137" s="27">
        <v>0</v>
      </c>
      <c r="AG137" s="6">
        <v>549.47</v>
      </c>
    </row>
    <row r="138" spans="1:35" ht="14.25">
      <c r="A138" s="12" t="s">
        <v>2579</v>
      </c>
      <c r="B138" s="27" t="s">
        <v>2626</v>
      </c>
      <c r="C138" s="27" t="s">
        <v>169</v>
      </c>
      <c r="D138" s="13">
        <v>1441</v>
      </c>
      <c r="E138" s="3">
        <f>IF(AND(S138&lt;&gt;0,D138&gt;0),D138/S138,"")</f>
        <v>12.526077885952711</v>
      </c>
      <c r="F138" s="3">
        <f>IF(AND(U138&lt;&gt;0,D138&gt;0),D138/U138,"")</f>
        <v>9.237179487179487</v>
      </c>
      <c r="G138" s="4">
        <f>IF(AND(D138&lt;&gt;0,Y138&gt;0),Y138/D138,"")</f>
        <v>0.05013879250520472</v>
      </c>
      <c r="H138" s="4">
        <f>IF(AND(D138&lt;&gt;0,AB138&gt;0),AB138/D138,"")</f>
        <v>0.041637751561415685</v>
      </c>
      <c r="I138" s="3">
        <f>IF(AC138=AD138,0,O138/(AC138-AD138))</f>
        <v>1.5112813547522044</v>
      </c>
      <c r="J138" s="4">
        <v>0.6762</v>
      </c>
      <c r="K138" s="5">
        <f>IF(AND(S138&gt;0,U138&gt;0),U138/S138-1,"")</f>
        <v>0.35605006954102913</v>
      </c>
      <c r="L138" s="3">
        <f>IF(AND(AB138&lt;&gt;0,U138&gt;0),U138/AB138,"")</f>
        <v>2.6</v>
      </c>
      <c r="M138" s="3">
        <f>IF(AND(AF138&lt;&gt;0,O138&gt;0),O138/AF138,"")</f>
        <v>1.99872164438685</v>
      </c>
      <c r="N138" s="27" t="s">
        <v>33</v>
      </c>
      <c r="O138" s="6">
        <f>D138*AG138/100</f>
        <v>58610.513499999994</v>
      </c>
      <c r="P138" s="27" t="s">
        <v>832</v>
      </c>
      <c r="Q138" s="27" t="s">
        <v>1950</v>
      </c>
      <c r="R138" s="27" t="s">
        <v>2881</v>
      </c>
      <c r="S138" s="27">
        <v>115.04</v>
      </c>
      <c r="T138" s="27">
        <v>146</v>
      </c>
      <c r="U138" s="27">
        <v>156</v>
      </c>
      <c r="V138" s="27">
        <v>80</v>
      </c>
      <c r="W138" s="27">
        <v>80</v>
      </c>
      <c r="X138" s="27">
        <v>80</v>
      </c>
      <c r="Y138" s="27">
        <v>72.25</v>
      </c>
      <c r="Z138" s="27">
        <v>13.75</v>
      </c>
      <c r="AA138" s="27">
        <v>56</v>
      </c>
      <c r="AB138" s="27">
        <v>60</v>
      </c>
      <c r="AC138" s="6">
        <v>60146</v>
      </c>
      <c r="AD138" s="6">
        <v>21364</v>
      </c>
      <c r="AE138" s="6">
        <v>7677</v>
      </c>
      <c r="AF138" s="6">
        <v>29324</v>
      </c>
      <c r="AG138" s="6">
        <v>4067.35</v>
      </c>
      <c r="AH138" s="4">
        <v>0.031</v>
      </c>
      <c r="AI138" s="4">
        <v>0.039</v>
      </c>
    </row>
    <row r="139" spans="1:35" ht="14.25">
      <c r="A139" s="12" t="s">
        <v>2069</v>
      </c>
      <c r="B139" s="27" t="s">
        <v>172</v>
      </c>
      <c r="C139" s="27" t="s">
        <v>173</v>
      </c>
      <c r="D139" s="13">
        <v>113.8</v>
      </c>
      <c r="E139" s="3">
        <f>IF(AND(S139&lt;&gt;0,D139&gt;0),D139/S139,"")</f>
        <v>12.106382978723403</v>
      </c>
      <c r="F139" s="3">
        <f>IF(AND(U139&lt;&gt;0,D139&gt;0),D139/U139,"")</f>
        <v>14.225</v>
      </c>
      <c r="G139" s="4">
        <f>IF(AND(D139&lt;&gt;0,Y139&gt;0),Y139/D139,"")</f>
        <v>0.025043936731107205</v>
      </c>
      <c r="H139" s="4">
        <f>IF(AND(D139&lt;&gt;0,AB139&gt;0),AB139/D139,"")</f>
        <v>0.0351493848857645</v>
      </c>
      <c r="I139" s="3">
        <f>IF(AC139=AD139,0,O139/(AC139-AD139))</f>
        <v>1.0288379102844638</v>
      </c>
      <c r="J139" s="4">
        <v>0.4742</v>
      </c>
      <c r="K139" s="5">
        <f>IF(AND(S139&gt;0,U139&gt;0),U139/S139-1,"")</f>
        <v>-0.14893617021276595</v>
      </c>
      <c r="L139" s="3">
        <f>IF(AND(AB139&lt;&gt;0,U139&gt;0),U139/AB139,"")</f>
        <v>2</v>
      </c>
      <c r="M139" s="3">
        <f>IF(AND(AF139&lt;&gt;0,O139&gt;0),O139/AF139,"")</f>
        <v>0.285436977340679</v>
      </c>
      <c r="N139" s="27" t="s">
        <v>33</v>
      </c>
      <c r="O139" s="6">
        <f>D139*AG139/100</f>
        <v>1880.7157</v>
      </c>
      <c r="P139" s="27" t="s">
        <v>831</v>
      </c>
      <c r="Q139" s="27" t="s">
        <v>1943</v>
      </c>
      <c r="R139" s="27" t="s">
        <v>2799</v>
      </c>
      <c r="S139" s="27">
        <v>9.4</v>
      </c>
      <c r="T139" s="27">
        <v>8</v>
      </c>
      <c r="U139" s="27">
        <v>8</v>
      </c>
      <c r="V139" s="27">
        <v>3.97</v>
      </c>
      <c r="W139" s="27">
        <v>1.11</v>
      </c>
      <c r="X139" s="27">
        <v>1.22</v>
      </c>
      <c r="Y139" s="27">
        <v>2.85</v>
      </c>
      <c r="Z139" s="27">
        <v>0</v>
      </c>
      <c r="AA139" s="27">
        <v>4</v>
      </c>
      <c r="AB139" s="27">
        <v>4</v>
      </c>
      <c r="AC139" s="6">
        <v>2077.4</v>
      </c>
      <c r="AD139" s="6">
        <v>249.4</v>
      </c>
      <c r="AE139" s="6">
        <v>296.2</v>
      </c>
      <c r="AF139" s="6">
        <v>6588.9</v>
      </c>
      <c r="AG139" s="6">
        <v>1652.65</v>
      </c>
      <c r="AH139" s="4">
        <v>0.025</v>
      </c>
      <c r="AI139" s="4">
        <v>0.037</v>
      </c>
    </row>
    <row r="140" spans="1:35" ht="14.25">
      <c r="A140" s="12" t="s">
        <v>2387</v>
      </c>
      <c r="B140" s="27" t="s">
        <v>2388</v>
      </c>
      <c r="C140" s="27" t="s">
        <v>2389</v>
      </c>
      <c r="D140" s="13">
        <v>247.3</v>
      </c>
      <c r="E140" s="3">
        <f>IF(AND(S140&lt;&gt;0,D140&gt;0),D140/S140,"")</f>
        <v>3532.8571428571427</v>
      </c>
      <c r="F140" s="3">
        <f>IF(AND(U140&lt;&gt;0,D140&gt;0),D140/U140,"")</f>
        <v>1.7293706293706295</v>
      </c>
      <c r="G140" s="4">
        <f>IF(AND(D140&lt;&gt;0,Y140&gt;0),Y140/D140,"")</f>
        <v>0.07078697937727456</v>
      </c>
      <c r="H140" s="4">
        <f>IF(AND(D140&lt;&gt;0,AB140&gt;0),AB140/D140,"")</f>
        <v>0.1293974929235746</v>
      </c>
      <c r="I140" s="3">
        <f>IF(AC140=AD140,0,O140/(AC140-AD140))</f>
        <v>0.19878003829840546</v>
      </c>
      <c r="J140" s="4">
        <v>0.9192</v>
      </c>
      <c r="K140" s="5">
        <f>IF(AND(S140&gt;0,U140&gt;0),U140/S140-1,"")</f>
        <v>2041.8571428571427</v>
      </c>
      <c r="L140" s="3">
        <f>IF(AND(AB140&lt;&gt;0,U140&gt;0),U140/AB140,"")</f>
        <v>4.46875</v>
      </c>
      <c r="M140" s="3">
        <f>IF(AND(AF140&lt;&gt;0,O140&gt;0),O140/AF140,"")</f>
        <v>0.4121421966604824</v>
      </c>
      <c r="N140" s="27" t="s">
        <v>33</v>
      </c>
      <c r="O140" s="6">
        <f>D140*AG140/100</f>
        <v>2221.44644</v>
      </c>
      <c r="P140" s="27" t="s">
        <v>831</v>
      </c>
      <c r="Q140" s="27" t="s">
        <v>1957</v>
      </c>
      <c r="R140" s="27" t="s">
        <v>2822</v>
      </c>
      <c r="S140" s="27">
        <v>0.07</v>
      </c>
      <c r="T140" s="27">
        <v>123</v>
      </c>
      <c r="U140" s="27">
        <v>143</v>
      </c>
      <c r="V140" s="27">
        <v>0</v>
      </c>
      <c r="W140" s="27">
        <v>0</v>
      </c>
      <c r="X140" s="27">
        <v>0</v>
      </c>
      <c r="Y140" s="27">
        <v>17.50562</v>
      </c>
      <c r="Z140" s="27">
        <v>0</v>
      </c>
      <c r="AA140" s="27">
        <v>31</v>
      </c>
      <c r="AB140" s="27">
        <v>32</v>
      </c>
      <c r="AC140" s="6">
        <v>12565.8</v>
      </c>
      <c r="AD140" s="6">
        <v>1390.4</v>
      </c>
      <c r="AE140" s="6">
        <v>499.7</v>
      </c>
      <c r="AF140" s="6">
        <v>5390</v>
      </c>
      <c r="AG140" s="6">
        <v>898.28</v>
      </c>
      <c r="AH140" s="4">
        <v>0.074</v>
      </c>
      <c r="AI140" s="4">
        <v>0.124</v>
      </c>
    </row>
    <row r="141" spans="1:35" ht="14.25">
      <c r="A141" s="12" t="s">
        <v>2070</v>
      </c>
      <c r="B141" s="27" t="s">
        <v>1635</v>
      </c>
      <c r="C141" s="27" t="s">
        <v>1636</v>
      </c>
      <c r="D141" s="13">
        <v>678</v>
      </c>
      <c r="E141" s="3">
        <f>IF(AND(S141&lt;&gt;0,D141&gt;0),D141/S141,"")</f>
        <v>22.744045622274406</v>
      </c>
      <c r="F141" s="3">
        <f>IF(AND(U141&lt;&gt;0,D141&gt;0),D141/U141,"")</f>
        <v>11.689655172413813</v>
      </c>
      <c r="G141" s="4">
        <f>IF(AND(D141&lt;&gt;0,Y141&gt;0),Y141/D141,"")</f>
        <v>0.03171091445427729</v>
      </c>
      <c r="H141" s="4">
        <f>IF(AND(D141&lt;&gt;0,AB141&gt;0),AB141/D141,"")</f>
        <v>0.04424778761061947</v>
      </c>
      <c r="I141" s="3">
        <f>IF(AC141=AD141,0,O141/(AC141-AD141))</f>
        <v>0.528695598558984</v>
      </c>
      <c r="J141" s="4">
        <v>0.6161</v>
      </c>
      <c r="K141" s="5">
        <f>IF(AND(S141&gt;0,U141&gt;0),U141/S141-1,"")</f>
        <v>0.9456558201945624</v>
      </c>
      <c r="L141" s="3">
        <f>IF(AND(AB141&lt;&gt;0,U141&gt;0),U141/AB141,"")</f>
        <v>1.93333333333333</v>
      </c>
      <c r="M141" s="3">
        <f>IF(AND(AF141&lt;&gt;0,O141&gt;0),O141/AF141,"")</f>
        <v>0.15600202723775863</v>
      </c>
      <c r="N141" s="27" t="s">
        <v>33</v>
      </c>
      <c r="O141" s="6">
        <f>D141*AG141/100</f>
        <v>600.2334000000001</v>
      </c>
      <c r="P141" s="27" t="s">
        <v>831</v>
      </c>
      <c r="Q141" s="27" t="s">
        <v>36</v>
      </c>
      <c r="R141" s="27" t="s">
        <v>2882</v>
      </c>
      <c r="S141" s="27">
        <v>29.81</v>
      </c>
      <c r="T141" s="27">
        <v>50</v>
      </c>
      <c r="U141" s="27">
        <v>57.9999999999999</v>
      </c>
      <c r="V141" s="27">
        <v>21.8</v>
      </c>
      <c r="W141" s="27">
        <v>22.4</v>
      </c>
      <c r="X141" s="27">
        <v>27.2</v>
      </c>
      <c r="Y141" s="27">
        <v>21.5</v>
      </c>
      <c r="Z141" s="27">
        <v>0</v>
      </c>
      <c r="AA141" s="27">
        <v>28</v>
      </c>
      <c r="AB141" s="27">
        <v>30</v>
      </c>
      <c r="AC141" s="6">
        <v>1295.79</v>
      </c>
      <c r="AD141" s="6">
        <v>160.48</v>
      </c>
      <c r="AE141" s="6">
        <v>87.22</v>
      </c>
      <c r="AF141" s="6">
        <v>3847.6</v>
      </c>
      <c r="AG141" s="6">
        <v>88.53</v>
      </c>
      <c r="AH141" s="4">
        <v>0.044</v>
      </c>
      <c r="AI141" s="4">
        <v>0.0409999999999999</v>
      </c>
    </row>
    <row r="142" spans="1:34" ht="14.25">
      <c r="A142" s="12" t="s">
        <v>2071</v>
      </c>
      <c r="B142" s="27" t="s">
        <v>1777</v>
      </c>
      <c r="C142" s="27" t="s">
        <v>1671</v>
      </c>
      <c r="D142" s="13">
        <v>344.5</v>
      </c>
      <c r="E142" s="3">
        <f>IF(AND(S142&lt;&gt;0,D142&gt;0),D142/S142,"")</f>
      </c>
      <c r="F142" s="3">
        <f>IF(AND(U142&lt;&gt;0,D142&gt;0),D142/U142,"")</f>
      </c>
      <c r="G142" s="4">
        <f>IF(AND(D142&lt;&gt;0,Y142&gt;0),Y142/D142,"")</f>
        <v>0.01451378809869376</v>
      </c>
      <c r="H142" s="4">
        <f>IF(AND(D142&lt;&gt;0,AB142&gt;0),AB142/D142,"")</f>
      </c>
      <c r="I142" s="3">
        <f>IF(AC142=AD142,0,O142/(AC142-AD142))</f>
        <v>0</v>
      </c>
      <c r="J142" s="4">
        <v>0.0277</v>
      </c>
      <c r="K142" s="5">
        <f>IF(AND(S142&gt;0,U142&gt;0),U142/S142-1,"")</f>
      </c>
      <c r="L142" s="3">
        <f>IF(AND(AB142&lt;&gt;0,U142&gt;0),U142/AB142,"")</f>
      </c>
      <c r="M142" s="3">
        <f>IF(AND(AF142&lt;&gt;0,O142&gt;0),O142/AF142,"")</f>
      </c>
      <c r="N142" s="27" t="s">
        <v>33</v>
      </c>
      <c r="O142" s="6">
        <f>D142*AG142/100</f>
        <v>1557.5878500000001</v>
      </c>
      <c r="P142" s="27" t="s">
        <v>831</v>
      </c>
      <c r="Q142" s="27" t="s">
        <v>1938</v>
      </c>
      <c r="V142" s="27">
        <v>31.8</v>
      </c>
      <c r="W142" s="27">
        <v>5</v>
      </c>
      <c r="X142" s="27">
        <v>5</v>
      </c>
      <c r="Y142" s="27">
        <v>5</v>
      </c>
      <c r="Z142" s="27">
        <v>0</v>
      </c>
      <c r="AG142" s="6">
        <v>452.13</v>
      </c>
      <c r="AH142" s="4">
        <v>0.02</v>
      </c>
    </row>
    <row r="143" spans="1:35" ht="14.25">
      <c r="A143" s="12" t="s">
        <v>2072</v>
      </c>
      <c r="B143" s="27" t="s">
        <v>1721</v>
      </c>
      <c r="C143" s="27" t="s">
        <v>174</v>
      </c>
      <c r="D143" s="13">
        <v>153.4</v>
      </c>
      <c r="E143" s="3">
        <f>IF(AND(S143&lt;&gt;0,D143&gt;0),D143/S143,"")</f>
      </c>
      <c r="F143" s="3">
        <f>IF(AND(U143&lt;&gt;0,D143&gt;0),D143/U143,"")</f>
        <v>11.8</v>
      </c>
      <c r="G143" s="4">
        <f>IF(AND(D143&lt;&gt;0,Y143&gt;0),Y143/D143,"")</f>
        <v>0.040286831812255536</v>
      </c>
      <c r="H143" s="4">
        <f>IF(AND(D143&lt;&gt;0,AB143&gt;0),AB143/D143,"")</f>
        <v>0.05215123859191655</v>
      </c>
      <c r="I143" s="3">
        <f>IF(AC143=AD143,0,O143/(AC143-AD143))</f>
        <v>0</v>
      </c>
      <c r="J143" s="4">
        <v>0.0001</v>
      </c>
      <c r="K143" s="5">
        <f>IF(AND(S143&gt;0,U143&gt;0),U143/S143-1,"")</f>
      </c>
      <c r="L143" s="3">
        <f>IF(AND(AB143&lt;&gt;0,U143&gt;0),U143/AB143,"")</f>
        <v>1.625</v>
      </c>
      <c r="M143" s="3">
        <f>IF(AND(AF143&lt;&gt;0,O143&gt;0),O143/AF143,"")</f>
      </c>
      <c r="N143" s="27" t="s">
        <v>33</v>
      </c>
      <c r="O143" s="6">
        <f>D143*AG143/100</f>
        <v>3116.30566</v>
      </c>
      <c r="P143" s="27" t="s">
        <v>831</v>
      </c>
      <c r="Q143" s="27" t="s">
        <v>1938</v>
      </c>
      <c r="T143" s="27">
        <v>11</v>
      </c>
      <c r="U143" s="27">
        <v>13</v>
      </c>
      <c r="V143" s="27">
        <v>8.15</v>
      </c>
      <c r="W143" s="27">
        <v>8.25</v>
      </c>
      <c r="X143" s="27">
        <v>8.25</v>
      </c>
      <c r="Y143" s="27">
        <v>6.18</v>
      </c>
      <c r="Z143" s="27">
        <v>0</v>
      </c>
      <c r="AA143" s="27">
        <v>8</v>
      </c>
      <c r="AB143" s="27">
        <v>8</v>
      </c>
      <c r="AG143" s="6">
        <v>2031.49</v>
      </c>
      <c r="AH143" s="4">
        <v>0.054</v>
      </c>
      <c r="AI143" s="4">
        <v>0.054</v>
      </c>
    </row>
    <row r="144" spans="1:35" ht="14.25">
      <c r="A144" s="12" t="s">
        <v>2073</v>
      </c>
      <c r="B144" s="27" t="s">
        <v>175</v>
      </c>
      <c r="C144" s="27" t="s">
        <v>176</v>
      </c>
      <c r="D144" s="13">
        <v>1841</v>
      </c>
      <c r="E144" s="3">
        <f>IF(AND(S144&lt;&gt;0,D144&gt;0),D144/S144,"")</f>
        <v>1195.4545454545455</v>
      </c>
      <c r="F144" s="3">
        <f>IF(AND(U144&lt;&gt;0,D144&gt;0),D144/U144,"")</f>
        <v>7.334661354581702</v>
      </c>
      <c r="G144" s="4">
        <f>IF(AND(D144&lt;&gt;0,Y144&gt;0),Y144/D144,"")</f>
        <v>0.023771889733840305</v>
      </c>
      <c r="H144" s="4">
        <f>IF(AND(D144&lt;&gt;0,AB144&gt;0),AB144/D144,"")</f>
        <v>0.04073872895165671</v>
      </c>
      <c r="I144" s="3">
        <f>IF(AC144=AD144,0,O144/(AC144-AD144))</f>
        <v>1.2733537496265313</v>
      </c>
      <c r="J144" s="4">
        <v>0.3383</v>
      </c>
      <c r="K144" s="5">
        <f>IF(AND(S144&gt;0,U144&gt;0),U144/S144-1,"")</f>
        <v>161.98701298701235</v>
      </c>
      <c r="L144" s="3">
        <f>IF(AND(AB144&lt;&gt;0,U144&gt;0),U144/AB144,"")</f>
        <v>3.3466666666666534</v>
      </c>
      <c r="M144" s="3">
        <f>IF(AND(AF144&lt;&gt;0,O144&gt;0),O144/AF144,"")</f>
        <v>1.6932518871672626</v>
      </c>
      <c r="N144" s="27" t="s">
        <v>1009</v>
      </c>
      <c r="O144" s="6">
        <f>D144*AG144/100</f>
        <v>4261.915</v>
      </c>
      <c r="P144" s="27" t="s">
        <v>831</v>
      </c>
      <c r="Q144" s="27" t="s">
        <v>1950</v>
      </c>
      <c r="R144" s="27" t="s">
        <v>2793</v>
      </c>
      <c r="S144" s="27">
        <v>1.54</v>
      </c>
      <c r="T144" s="27">
        <v>239</v>
      </c>
      <c r="U144" s="27">
        <v>250.999999999999</v>
      </c>
      <c r="V144" s="27">
        <v>31.828399</v>
      </c>
      <c r="W144" s="27">
        <v>36.602659</v>
      </c>
      <c r="X144" s="27">
        <v>41.376919</v>
      </c>
      <c r="Y144" s="27">
        <v>43.764049</v>
      </c>
      <c r="Z144" s="27">
        <v>0</v>
      </c>
      <c r="AA144" s="27">
        <v>71</v>
      </c>
      <c r="AB144" s="27">
        <v>75</v>
      </c>
      <c r="AC144" s="6">
        <v>4471</v>
      </c>
      <c r="AD144" s="6">
        <v>1124</v>
      </c>
      <c r="AE144" s="6">
        <v>292</v>
      </c>
      <c r="AF144" s="6">
        <v>2517</v>
      </c>
      <c r="AG144" s="6">
        <v>231.5</v>
      </c>
      <c r="AH144" s="4">
        <v>0.024</v>
      </c>
      <c r="AI144" s="4">
        <v>0.039</v>
      </c>
    </row>
    <row r="145" spans="1:35" ht="14.25">
      <c r="A145" s="12" t="s">
        <v>2715</v>
      </c>
      <c r="B145" s="27" t="s">
        <v>989</v>
      </c>
      <c r="C145" s="27" t="s">
        <v>990</v>
      </c>
      <c r="D145" s="13">
        <v>1376</v>
      </c>
      <c r="E145" s="3">
        <f>IF(AND(S145&lt;&gt;0,D145&gt;0),D145/S145,"")</f>
        <v>20.08465917384323</v>
      </c>
      <c r="F145" s="3">
        <f>IF(AND(U145&lt;&gt;0,D145&gt;0),D145/U145,"")</f>
        <v>14.795698924731182</v>
      </c>
      <c r="G145" s="4">
        <f>IF(AND(D145&lt;&gt;0,Y145&gt;0),Y145/D145,"")</f>
        <v>0.02252906976744186</v>
      </c>
      <c r="H145" s="4">
        <f>IF(AND(D145&lt;&gt;0,AB145&gt;0),AB145/D145,"")</f>
        <v>0.02688953488372093</v>
      </c>
      <c r="I145" s="3">
        <f>IF(AC145=AD145,0,O145/(AC145-AD145))</f>
        <v>2.1364705882352943</v>
      </c>
      <c r="J145" s="4">
        <v>0.4677</v>
      </c>
      <c r="K145" s="5">
        <f>IF(AND(S145&gt;0,U145&gt;0),U145/S145-1,"")</f>
        <v>0.35746606334841613</v>
      </c>
      <c r="L145" s="3">
        <f>IF(AND(AB145&lt;&gt;0,U145&gt;0),U145/AB145,"")</f>
        <v>2.5135135135135136</v>
      </c>
      <c r="M145" s="3">
        <f>IF(AND(AF145&lt;&gt;0,O145&gt;0),O145/AF145,"")</f>
        <v>1.4932823384783498</v>
      </c>
      <c r="N145" s="27" t="s">
        <v>33</v>
      </c>
      <c r="O145" s="6">
        <f>D145*AG145/100</f>
        <v>1093.232</v>
      </c>
      <c r="P145" s="27" t="s">
        <v>831</v>
      </c>
      <c r="Q145" s="27" t="s">
        <v>86</v>
      </c>
      <c r="R145" s="27" t="s">
        <v>2819</v>
      </c>
      <c r="S145" s="27">
        <v>68.51</v>
      </c>
      <c r="T145" s="27">
        <v>87</v>
      </c>
      <c r="U145" s="27">
        <v>93</v>
      </c>
      <c r="V145" s="27">
        <v>31.8</v>
      </c>
      <c r="W145" s="27">
        <v>33.6</v>
      </c>
      <c r="X145" s="27">
        <v>26.7</v>
      </c>
      <c r="Y145" s="27">
        <v>31</v>
      </c>
      <c r="Z145" s="27">
        <v>13</v>
      </c>
      <c r="AA145" s="27">
        <v>35</v>
      </c>
      <c r="AB145" s="27">
        <v>37</v>
      </c>
      <c r="AC145" s="6">
        <v>694.3</v>
      </c>
      <c r="AD145" s="6">
        <v>182.6</v>
      </c>
      <c r="AE145" s="6">
        <v>24.8</v>
      </c>
      <c r="AF145" s="6">
        <v>732.1</v>
      </c>
      <c r="AG145" s="6">
        <v>79.45</v>
      </c>
      <c r="AH145" s="4">
        <v>0.025</v>
      </c>
      <c r="AI145" s="4">
        <v>0.025</v>
      </c>
    </row>
    <row r="146" spans="1:35" ht="14.25">
      <c r="A146" s="12" t="s">
        <v>2074</v>
      </c>
      <c r="B146" s="27" t="s">
        <v>177</v>
      </c>
      <c r="C146" s="27" t="s">
        <v>178</v>
      </c>
      <c r="D146" s="13">
        <v>803</v>
      </c>
      <c r="E146" s="3">
        <f>IF(AND(S146&lt;&gt;0,D146&gt;0),D146/S146,"")</f>
        <v>17.544242953899932</v>
      </c>
      <c r="F146" s="3">
        <f>IF(AND(U146&lt;&gt;0,D146&gt;0),D146/U146,"")</f>
        <v>12.951612903225806</v>
      </c>
      <c r="G146" s="4">
        <f>IF(AND(D146&lt;&gt;0,Y146&gt;0),Y146/D146,"")</f>
        <v>0.04943960149439602</v>
      </c>
      <c r="H146" s="4">
        <f>IF(AND(D146&lt;&gt;0,AB146&gt;0),AB146/D146,"")</f>
        <v>0.057285180572851806</v>
      </c>
      <c r="I146" s="3">
        <f>IF(AC146=AD146,0,O146/(AC146-AD146))</f>
        <v>3.6707686969930604</v>
      </c>
      <c r="J146" s="4">
        <v>0.0134</v>
      </c>
      <c r="K146" s="5">
        <f>IF(AND(S146&gt;0,U146&gt;0),U146/S146-1,"")</f>
        <v>0.35459908236836357</v>
      </c>
      <c r="L146" s="3">
        <f>IF(AND(AB146&lt;&gt;0,U146&gt;0),U146/AB146,"")</f>
        <v>1.3478260869565217</v>
      </c>
      <c r="M146" s="3">
        <f>IF(AND(AF146&lt;&gt;0,O146&gt;0),O146/AF146,"")</f>
        <v>6.53308679245283</v>
      </c>
      <c r="N146" s="27" t="s">
        <v>33</v>
      </c>
      <c r="O146" s="6">
        <f>D146*AG146/100</f>
        <v>3808.7896</v>
      </c>
      <c r="P146" s="27" t="s">
        <v>832</v>
      </c>
      <c r="Q146" s="27" t="s">
        <v>1945</v>
      </c>
      <c r="R146" s="27" t="s">
        <v>2800</v>
      </c>
      <c r="S146" s="27">
        <v>45.77</v>
      </c>
      <c r="T146" s="27">
        <v>63</v>
      </c>
      <c r="U146" s="27">
        <v>62</v>
      </c>
      <c r="V146" s="27">
        <v>44</v>
      </c>
      <c r="W146" s="27">
        <v>37.5</v>
      </c>
      <c r="X146" s="27">
        <v>38.5</v>
      </c>
      <c r="Y146" s="27">
        <v>39.7</v>
      </c>
      <c r="Z146" s="27">
        <v>0</v>
      </c>
      <c r="AA146" s="27">
        <v>41</v>
      </c>
      <c r="AB146" s="27">
        <v>46</v>
      </c>
      <c r="AC146" s="6">
        <v>1076.2</v>
      </c>
      <c r="AD146" s="6">
        <v>38.6</v>
      </c>
      <c r="AE146" s="6">
        <v>508.8</v>
      </c>
      <c r="AF146" s="6">
        <v>583</v>
      </c>
      <c r="AG146" s="6">
        <v>474.32</v>
      </c>
      <c r="AH146" s="4">
        <v>0.049</v>
      </c>
      <c r="AI146" s="4">
        <v>0.051</v>
      </c>
    </row>
    <row r="147" spans="1:35" ht="14.25">
      <c r="A147" s="12" t="s">
        <v>2075</v>
      </c>
      <c r="B147" s="27" t="s">
        <v>179</v>
      </c>
      <c r="C147" s="27" t="s">
        <v>180</v>
      </c>
      <c r="D147" s="13">
        <v>2308</v>
      </c>
      <c r="E147" s="3">
        <f>IF(AND(S147&lt;&gt;0,D147&gt;0),D147/S147,"")</f>
        <v>40.38495188101487</v>
      </c>
      <c r="F147" s="3">
        <f>IF(AND(U147&lt;&gt;0,D147&gt;0),D147/U147,"")</f>
        <v>28.85</v>
      </c>
      <c r="G147" s="4">
        <f>IF(AND(D147&lt;&gt;0,Y147&gt;0),Y147/D147,"")</f>
        <v>0.008180242634315424</v>
      </c>
      <c r="H147" s="4">
        <f>IF(AND(D147&lt;&gt;0,AB147&gt;0),AB147/D147,"")</f>
        <v>0.009532062391681109</v>
      </c>
      <c r="I147" s="3">
        <f>IF(AC147=AD147,0,O147/(AC147-AD147))</f>
        <v>9.086776451043507</v>
      </c>
      <c r="J147" s="4">
        <v>0.2897</v>
      </c>
      <c r="K147" s="5">
        <f>IF(AND(S147&gt;0,U147&gt;0),U147/S147-1,"")</f>
        <v>0.3998250218722661</v>
      </c>
      <c r="L147" s="3">
        <f>IF(AND(AB147&lt;&gt;0,U147&gt;0),U147/AB147,"")</f>
        <v>3.6363636363636362</v>
      </c>
      <c r="M147" s="3">
        <f>IF(AND(AF147&lt;&gt;0,O147&gt;0),O147/AF147,"")</f>
        <v>5.7375430407133035</v>
      </c>
      <c r="N147" s="27" t="s">
        <v>1009</v>
      </c>
      <c r="O147" s="6">
        <f>D147*AG147/100</f>
        <v>8751.474400000001</v>
      </c>
      <c r="P147" s="27" t="s">
        <v>832</v>
      </c>
      <c r="Q147" s="27" t="s">
        <v>1964</v>
      </c>
      <c r="R147" s="27" t="s">
        <v>2705</v>
      </c>
      <c r="S147" s="27">
        <v>57.15</v>
      </c>
      <c r="T147" s="27">
        <v>75</v>
      </c>
      <c r="U147" s="27">
        <v>80</v>
      </c>
      <c r="V147" s="27">
        <v>15.71</v>
      </c>
      <c r="W147" s="27">
        <v>16.5</v>
      </c>
      <c r="X147" s="27">
        <v>17.65</v>
      </c>
      <c r="Y147" s="27">
        <v>18.88</v>
      </c>
      <c r="Z147" s="27">
        <v>0</v>
      </c>
      <c r="AA147" s="27">
        <v>21</v>
      </c>
      <c r="AB147" s="27">
        <v>22</v>
      </c>
      <c r="AC147" s="6">
        <v>2197</v>
      </c>
      <c r="AD147" s="6">
        <v>1233.9</v>
      </c>
      <c r="AE147" s="6">
        <v>157.4</v>
      </c>
      <c r="AF147" s="6">
        <v>1525.3</v>
      </c>
      <c r="AG147" s="6">
        <v>379.18</v>
      </c>
      <c r="AH147" s="4">
        <v>0.008</v>
      </c>
      <c r="AI147" s="4">
        <v>0.009</v>
      </c>
    </row>
    <row r="148" spans="1:34" ht="14.25">
      <c r="A148" s="12" t="s">
        <v>2627</v>
      </c>
      <c r="B148" s="27" t="s">
        <v>2628</v>
      </c>
      <c r="C148" s="27" t="s">
        <v>2629</v>
      </c>
      <c r="D148" s="13">
        <v>351</v>
      </c>
      <c r="E148" s="3">
        <f>IF(AND(S148&lt;&gt;0,D148&gt;0),D148/S148,"")</f>
        <v>30.789473684210524</v>
      </c>
      <c r="F148" s="3">
        <f>IF(AND(U148&lt;&gt;0,D148&gt;0),D148/U148,"")</f>
      </c>
      <c r="G148" s="4">
        <f>IF(AND(D148&lt;&gt;0,Y148&gt;0),Y148/D148,"")</f>
      </c>
      <c r="H148" s="4">
        <f>IF(AND(D148&lt;&gt;0,AB148&gt;0),AB148/D148,"")</f>
      </c>
      <c r="I148" s="3">
        <f>IF(AC148=AD148,0,O148/(AC148-AD148))</f>
        <v>5.081257360087788</v>
      </c>
      <c r="K148" s="5">
        <f>IF(AND(S148&gt;0,U148&gt;0),U148/S148-1,"")</f>
      </c>
      <c r="L148" s="3">
        <f>IF(AND(AB148&lt;&gt;0,U148&gt;0),U148/AB148,"")</f>
      </c>
      <c r="M148" s="3">
        <f>IF(AND(AF148&lt;&gt;0,O148&gt;0),O148/AF148,"")</f>
        <v>2.9852036010314973</v>
      </c>
      <c r="N148" s="27" t="s">
        <v>33</v>
      </c>
      <c r="O148" s="6">
        <f>D148*AG148/100</f>
        <v>32413.340699999997</v>
      </c>
      <c r="P148" s="27" t="s">
        <v>832</v>
      </c>
      <c r="Q148" s="27" t="s">
        <v>1950</v>
      </c>
      <c r="R148" s="27" t="s">
        <v>2825</v>
      </c>
      <c r="S148" s="27">
        <v>11.4</v>
      </c>
      <c r="V148" s="27">
        <v>0</v>
      </c>
      <c r="W148" s="27">
        <v>0</v>
      </c>
      <c r="X148" s="27">
        <v>0</v>
      </c>
      <c r="Y148" s="27">
        <v>0</v>
      </c>
      <c r="Z148" s="27">
        <v>0</v>
      </c>
      <c r="AC148" s="6">
        <v>34815</v>
      </c>
      <c r="AD148" s="6">
        <v>28436</v>
      </c>
      <c r="AE148" s="6">
        <v>606</v>
      </c>
      <c r="AF148" s="6">
        <v>10858</v>
      </c>
      <c r="AG148" s="6">
        <v>9234.57</v>
      </c>
      <c r="AH148" s="4">
        <v>0.00699999999999999</v>
      </c>
    </row>
    <row r="149" spans="1:35" ht="14.25">
      <c r="A149" s="12" t="s">
        <v>2281</v>
      </c>
      <c r="B149" s="27" t="s">
        <v>2282</v>
      </c>
      <c r="C149" s="27" t="s">
        <v>181</v>
      </c>
      <c r="D149" s="13">
        <v>28.06</v>
      </c>
      <c r="E149" s="3">
        <f>IF(AND(S149&lt;&gt;0,D149&gt;0),D149/S149,"")</f>
        <v>8.993589743589743</v>
      </c>
      <c r="F149" s="3">
        <f>IF(AND(U149&lt;&gt;0,D149&gt;0),D149/U149,"")</f>
        <v>14.03</v>
      </c>
      <c r="G149" s="4">
        <f>IF(AND(D149&lt;&gt;0,Y149&gt;0),Y149/D149,"")</f>
        <v>0.007127583749109052</v>
      </c>
      <c r="H149" s="4">
        <f>IF(AND(D149&lt;&gt;0,AB149&gt;0),AB149/D149,"")</f>
        <v>0.03563791874554526</v>
      </c>
      <c r="I149" s="3">
        <f>IF(AC149=AD149,0,O149/(AC149-AD149))</f>
        <v>0.28492986509126184</v>
      </c>
      <c r="J149" s="4">
        <v>0.3782</v>
      </c>
      <c r="K149" s="5">
        <f>IF(AND(S149&gt;0,U149&gt;0),U149/S149-1,"")</f>
        <v>-0.35897435897435903</v>
      </c>
      <c r="L149" s="3">
        <f>IF(AND(AB149&lt;&gt;0,U149&gt;0),U149/AB149,"")</f>
        <v>2</v>
      </c>
      <c r="M149" s="3">
        <f>IF(AND(AF149&lt;&gt;0,O149&gt;0),O149/AF149,"")</f>
        <v>11.298565034965034</v>
      </c>
      <c r="N149" s="27" t="s">
        <v>33</v>
      </c>
      <c r="O149" s="6">
        <f>D149*AG149/100</f>
        <v>1292.55584</v>
      </c>
      <c r="P149" s="27" t="s">
        <v>831</v>
      </c>
      <c r="Q149" s="27" t="s">
        <v>80</v>
      </c>
      <c r="R149" s="27" t="s">
        <v>2822</v>
      </c>
      <c r="S149" s="27">
        <v>3.12</v>
      </c>
      <c r="T149" s="27">
        <v>2</v>
      </c>
      <c r="U149" s="27">
        <v>2</v>
      </c>
      <c r="V149" s="27">
        <v>25.9</v>
      </c>
      <c r="W149" s="27">
        <v>0.2</v>
      </c>
      <c r="X149" s="27">
        <v>0.6</v>
      </c>
      <c r="Y149" s="27">
        <v>0.2</v>
      </c>
      <c r="Z149" s="27">
        <v>0</v>
      </c>
      <c r="AA149" s="27">
        <v>1</v>
      </c>
      <c r="AB149" s="27">
        <v>1</v>
      </c>
      <c r="AC149" s="6">
        <v>4536.4</v>
      </c>
      <c r="AE149" s="6">
        <v>218.8</v>
      </c>
      <c r="AF149" s="6">
        <v>114.4</v>
      </c>
      <c r="AG149" s="6">
        <v>4606.4</v>
      </c>
      <c r="AH149" s="4">
        <v>0.00699999999999999</v>
      </c>
      <c r="AI149" s="4">
        <v>0.047</v>
      </c>
    </row>
    <row r="150" spans="1:34" ht="14.25">
      <c r="A150" s="12" t="s">
        <v>2076</v>
      </c>
      <c r="B150" s="27" t="s">
        <v>1102</v>
      </c>
      <c r="C150" s="27" t="s">
        <v>1103</v>
      </c>
      <c r="D150" s="13">
        <v>1720</v>
      </c>
      <c r="E150" s="3">
        <f>IF(AND(S150&lt;&gt;0,D150&gt;0),D150/S150,"")</f>
      </c>
      <c r="F150" s="3">
        <f>IF(AND(U150&lt;&gt;0,D150&gt;0),D150/U150,"")</f>
      </c>
      <c r="G150" s="4">
        <f>IF(AND(D150&lt;&gt;0,Y150&gt;0),Y150/D150,"")</f>
      </c>
      <c r="H150" s="4">
        <f>IF(AND(D150&lt;&gt;0,AB150&gt;0),AB150/D150,"")</f>
      </c>
      <c r="I150" s="3">
        <f>IF(AC150=AD150,0,O150/(AC150-AD150))</f>
        <v>0</v>
      </c>
      <c r="J150" s="4">
        <v>0.0414</v>
      </c>
      <c r="K150" s="5">
        <f>IF(AND(S150&gt;0,U150&gt;0),U150/S150-1,"")</f>
      </c>
      <c r="L150" s="3">
        <f>IF(AND(AB150&lt;&gt;0,U150&gt;0),U150/AB150,"")</f>
      </c>
      <c r="M150" s="3">
        <f>IF(AND(AF150&lt;&gt;0,O150&gt;0),O150/AF150,"")</f>
      </c>
      <c r="N150" s="27" t="s">
        <v>33</v>
      </c>
      <c r="O150" s="6">
        <f>D150*AG150/100</f>
        <v>1102.176</v>
      </c>
      <c r="P150" s="27" t="s">
        <v>831</v>
      </c>
      <c r="Q150" s="27" t="s">
        <v>1938</v>
      </c>
      <c r="V150" s="27">
        <v>0</v>
      </c>
      <c r="W150" s="27">
        <v>0</v>
      </c>
      <c r="X150" s="27">
        <v>0</v>
      </c>
      <c r="Y150" s="27">
        <v>0</v>
      </c>
      <c r="Z150" s="27">
        <v>0</v>
      </c>
      <c r="AG150" s="6">
        <v>64.08</v>
      </c>
      <c r="AH150" s="4">
        <v>0</v>
      </c>
    </row>
    <row r="151" spans="1:35" ht="14.25">
      <c r="A151" s="12" t="s">
        <v>2077</v>
      </c>
      <c r="B151" s="27" t="s">
        <v>182</v>
      </c>
      <c r="C151" s="27" t="s">
        <v>183</v>
      </c>
      <c r="D151" s="13">
        <v>573.8</v>
      </c>
      <c r="E151" s="3">
        <f>IF(AND(S151&lt;&gt;0,D151&gt;0),D151/S151,"")</f>
        <v>507.78761061946904</v>
      </c>
      <c r="F151" s="3">
        <f>IF(AND(U151&lt;&gt;0,D151&gt;0),D151/U151,"")</f>
        <v>4.282089552238806</v>
      </c>
      <c r="G151" s="4">
        <f>IF(AND(D151&lt;&gt;0,Y151&gt;0),Y151/D151,"")</f>
        <v>0.03744191355873126</v>
      </c>
      <c r="H151" s="4">
        <f>IF(AND(D151&lt;&gt;0,AB151&gt;0),AB151/D151,"")</f>
        <v>0.1289647960962008</v>
      </c>
      <c r="I151" s="3">
        <f>IF(AC151=AD151,0,O151/(AC151-AD151))</f>
        <v>0.038902632716387865</v>
      </c>
      <c r="J151" s="4">
        <v>0.7938</v>
      </c>
      <c r="K151" s="5">
        <f>IF(AND(S151&gt;0,U151&gt;0),U151/S151-1,"")</f>
        <v>117.58407079646018</v>
      </c>
      <c r="L151" s="3">
        <f>IF(AND(AB151&lt;&gt;0,U151&gt;0),U151/AB151,"")</f>
        <v>1.8108108108108107</v>
      </c>
      <c r="M151" s="3">
        <f>IF(AND(AF151&lt;&gt;0,O151&gt;0),O151/AF151,"")</f>
        <v>1.7097635384179188</v>
      </c>
      <c r="N151" s="27" t="s">
        <v>33</v>
      </c>
      <c r="O151" s="6">
        <f>D151*AG151/100</f>
        <v>114576.38399999999</v>
      </c>
      <c r="P151" s="27" t="s">
        <v>832</v>
      </c>
      <c r="Q151" s="27" t="s">
        <v>65</v>
      </c>
      <c r="R151" s="27" t="s">
        <v>2801</v>
      </c>
      <c r="S151" s="27">
        <v>1.13</v>
      </c>
      <c r="T151" s="27">
        <v>133</v>
      </c>
      <c r="U151" s="27">
        <v>134</v>
      </c>
      <c r="V151" s="27">
        <v>40.58121</v>
      </c>
      <c r="W151" s="27">
        <v>0</v>
      </c>
      <c r="X151" s="27">
        <v>17.50562</v>
      </c>
      <c r="Y151" s="27">
        <v>21.48417</v>
      </c>
      <c r="Z151" s="27">
        <v>0</v>
      </c>
      <c r="AA151" s="27">
        <v>73</v>
      </c>
      <c r="AB151" s="27">
        <v>74</v>
      </c>
      <c r="AC151" s="6">
        <v>2966530</v>
      </c>
      <c r="AD151" s="6">
        <v>21321</v>
      </c>
      <c r="AF151" s="6">
        <v>67013</v>
      </c>
      <c r="AG151" s="6">
        <v>19968</v>
      </c>
      <c r="AH151" s="4">
        <v>0.044</v>
      </c>
      <c r="AI151" s="4">
        <v>0.127</v>
      </c>
    </row>
    <row r="152" spans="1:34" ht="14.25">
      <c r="A152" s="12" t="s">
        <v>2078</v>
      </c>
      <c r="B152" s="27" t="s">
        <v>1849</v>
      </c>
      <c r="C152" s="27" t="s">
        <v>1850</v>
      </c>
      <c r="D152" s="13">
        <v>823</v>
      </c>
      <c r="E152" s="3">
        <f>IF(AND(S152&lt;&gt;0,D152&gt;0),D152/S152,"")</f>
      </c>
      <c r="F152" s="3">
        <f>IF(AND(U152&lt;&gt;0,D152&gt;0),D152/U152,"")</f>
      </c>
      <c r="G152" s="4">
        <f>IF(AND(D152&lt;&gt;0,Y152&gt;0),Y152/D152,"")</f>
        <v>0.00850546780072904</v>
      </c>
      <c r="H152" s="4">
        <f>IF(AND(D152&lt;&gt;0,AB152&gt;0),AB152/D152,"")</f>
      </c>
      <c r="I152" s="3">
        <f>IF(AC152=AD152,0,O152/(AC152-AD152))</f>
        <v>0</v>
      </c>
      <c r="J152" s="4">
        <v>0.1038</v>
      </c>
      <c r="K152" s="5">
        <f>IF(AND(S152&gt;0,U152&gt;0),U152/S152-1,"")</f>
      </c>
      <c r="L152" s="3">
        <f>IF(AND(AB152&lt;&gt;0,U152&gt;0),U152/AB152,"")</f>
      </c>
      <c r="M152" s="3">
        <f>IF(AND(AF152&lt;&gt;0,O152&gt;0),O152/AF152,"")</f>
      </c>
      <c r="N152" s="27" t="s">
        <v>33</v>
      </c>
      <c r="O152" s="6">
        <f>D152*AG152/100</f>
        <v>639.7179</v>
      </c>
      <c r="P152" s="27" t="s">
        <v>831</v>
      </c>
      <c r="Q152" s="27" t="s">
        <v>1938</v>
      </c>
      <c r="V152" s="27">
        <v>23</v>
      </c>
      <c r="W152" s="27">
        <v>23.5</v>
      </c>
      <c r="X152" s="27">
        <v>23.75</v>
      </c>
      <c r="Y152" s="27">
        <v>7</v>
      </c>
      <c r="Z152" s="27">
        <v>0</v>
      </c>
      <c r="AG152" s="6">
        <v>77.73</v>
      </c>
      <c r="AH152" s="4">
        <v>0.021</v>
      </c>
    </row>
    <row r="153" spans="1:35" ht="14.25">
      <c r="A153" s="12" t="s">
        <v>1154</v>
      </c>
      <c r="B153" s="27" t="s">
        <v>867</v>
      </c>
      <c r="C153" s="27" t="s">
        <v>185</v>
      </c>
      <c r="D153" s="13">
        <v>1182</v>
      </c>
      <c r="E153" s="3">
        <f>IF(AND(S153&lt;&gt;0,D153&gt;0),D153/S153,"")</f>
        <v>9850</v>
      </c>
      <c r="F153" s="3">
        <f>IF(AND(U153&lt;&gt;0,D153&gt;0),D153/U153,"")</f>
        <v>5.91</v>
      </c>
      <c r="G153" s="4">
        <f>IF(AND(D153&lt;&gt;0,Y153&gt;0),Y153/D153,"")</f>
        <v>0.023561631979695432</v>
      </c>
      <c r="H153" s="4">
        <f>IF(AND(D153&lt;&gt;0,AB153&gt;0),AB153/D153,"")</f>
        <v>0.04230118443316413</v>
      </c>
      <c r="I153" s="3">
        <f>IF(AC153=AD153,0,O153/(AC153-AD153))</f>
        <v>0.30560297870435316</v>
      </c>
      <c r="J153" s="4">
        <v>0.7227</v>
      </c>
      <c r="K153" s="5">
        <f>IF(AND(S153&gt;0,U153&gt;0),U153/S153-1,"")</f>
        <v>1665.6666666666667</v>
      </c>
      <c r="L153" s="3">
        <f>IF(AND(AB153&lt;&gt;0,U153&gt;0),U153/AB153,"")</f>
        <v>4</v>
      </c>
      <c r="M153" s="3">
        <f>IF(AND(AF153&lt;&gt;0,O153&gt;0),O153/AF153,"")</f>
        <v>1.3415978773584905</v>
      </c>
      <c r="N153" s="27" t="s">
        <v>33</v>
      </c>
      <c r="O153" s="6">
        <f>D153*AG153/100</f>
        <v>4095.63</v>
      </c>
      <c r="P153" s="27" t="s">
        <v>832</v>
      </c>
      <c r="Q153" s="27" t="s">
        <v>1942</v>
      </c>
      <c r="R153" s="27" t="s">
        <v>2819</v>
      </c>
      <c r="S153" s="27">
        <v>0.12</v>
      </c>
      <c r="T153" s="27">
        <v>171</v>
      </c>
      <c r="U153" s="27">
        <v>200</v>
      </c>
      <c r="V153" s="27">
        <v>33.698317</v>
      </c>
      <c r="W153" s="27">
        <v>23.553015</v>
      </c>
      <c r="X153" s="27">
        <v>9.150665</v>
      </c>
      <c r="Y153" s="27">
        <v>27.849849</v>
      </c>
      <c r="Z153" s="27">
        <v>0</v>
      </c>
      <c r="AA153" s="27">
        <v>46</v>
      </c>
      <c r="AB153" s="27">
        <v>50</v>
      </c>
      <c r="AC153" s="6">
        <v>13722.2</v>
      </c>
      <c r="AD153" s="6">
        <v>320.4</v>
      </c>
      <c r="AE153" s="6">
        <v>1396.2</v>
      </c>
      <c r="AF153" s="6">
        <v>3052.8</v>
      </c>
      <c r="AG153" s="6">
        <v>346.5</v>
      </c>
      <c r="AH153" s="4">
        <v>0.024</v>
      </c>
      <c r="AI153" s="4">
        <v>0.039</v>
      </c>
    </row>
    <row r="154" spans="1:35" ht="14.25">
      <c r="A154" s="12" t="s">
        <v>2802</v>
      </c>
      <c r="B154" s="27" t="s">
        <v>2803</v>
      </c>
      <c r="C154" s="27" t="s">
        <v>186</v>
      </c>
      <c r="D154" s="13">
        <v>234</v>
      </c>
      <c r="E154" s="3">
        <f>IF(AND(S154&lt;&gt;0,D154&gt;0),D154/S154,"")</f>
        <v>7800</v>
      </c>
      <c r="F154" s="3">
        <f>IF(AND(U154&lt;&gt;0,D154&gt;0),D154/U154,"")</f>
        <v>6.324324324324325</v>
      </c>
      <c r="G154" s="4">
        <f>IF(AND(D154&lt;&gt;0,Y154&gt;0),Y154/D154,"")</f>
        <v>0.013601880341880342</v>
      </c>
      <c r="H154" s="4">
        <f>IF(AND(D154&lt;&gt;0,AB154&gt;0),AB154/D154,"")</f>
        <v>0.05982905982905983</v>
      </c>
      <c r="I154" s="3">
        <f>IF(AC154=AD154,0,O154/(AC154-AD154))</f>
        <v>0.4497839412655868</v>
      </c>
      <c r="J154" s="4">
        <v>0.0315</v>
      </c>
      <c r="K154" s="5">
        <f>IF(AND(S154&gt;0,U154&gt;0),U154/S154-1,"")</f>
        <v>1232.3333333333335</v>
      </c>
      <c r="L154" s="3">
        <f>IF(AND(AB154&lt;&gt;0,U154&gt;0),U154/AB154,"")</f>
        <v>2.642857142857143</v>
      </c>
      <c r="M154" s="3">
        <f>IF(AND(AF154&lt;&gt;0,O154&gt;0),O154/AF154,"")</f>
        <v>0.5317712868558832</v>
      </c>
      <c r="N154" s="27" t="s">
        <v>33</v>
      </c>
      <c r="O154" s="6">
        <f>D154*AG154/100</f>
        <v>385.95959999999997</v>
      </c>
      <c r="P154" s="27" t="s">
        <v>831</v>
      </c>
      <c r="Q154" s="27" t="s">
        <v>1968</v>
      </c>
      <c r="R154" s="27" t="s">
        <v>2825</v>
      </c>
      <c r="S154" s="27">
        <v>0.03</v>
      </c>
      <c r="T154" s="27">
        <v>24</v>
      </c>
      <c r="U154" s="27">
        <v>37</v>
      </c>
      <c r="V154" s="27">
        <v>7.9571</v>
      </c>
      <c r="W154" s="27">
        <v>3.97855</v>
      </c>
      <c r="X154" s="27">
        <v>6.36568</v>
      </c>
      <c r="Y154" s="27">
        <v>3.18284</v>
      </c>
      <c r="Z154" s="27">
        <v>0</v>
      </c>
      <c r="AA154" s="27">
        <v>12</v>
      </c>
      <c r="AB154" s="27">
        <v>14</v>
      </c>
      <c r="AC154" s="6">
        <v>1049.3</v>
      </c>
      <c r="AD154" s="6">
        <v>191.2</v>
      </c>
      <c r="AE154" s="6">
        <v>29.4</v>
      </c>
      <c r="AF154" s="6">
        <v>725.8</v>
      </c>
      <c r="AG154" s="6">
        <v>164.94</v>
      </c>
      <c r="AH154" s="4">
        <v>0.0289999999999999</v>
      </c>
      <c r="AI154" s="4">
        <v>0.051</v>
      </c>
    </row>
    <row r="155" spans="1:34" ht="14.25">
      <c r="A155" s="12" t="s">
        <v>2079</v>
      </c>
      <c r="B155" s="27" t="s">
        <v>1870</v>
      </c>
      <c r="C155" s="27" t="s">
        <v>1871</v>
      </c>
      <c r="D155" s="13">
        <v>104.3</v>
      </c>
      <c r="E155" s="3">
        <f>IF(AND(S155&lt;&gt;0,D155&gt;0),D155/S155,"")</f>
        <v>869.1666666666666</v>
      </c>
      <c r="F155" s="3">
        <f>IF(AND(U155&lt;&gt;0,D155&gt;0),D155/U155,"")</f>
      </c>
      <c r="G155" s="4">
        <f>IF(AND(D155&lt;&gt;0,Y155&gt;0),Y155/D155,"")</f>
      </c>
      <c r="H155" s="4">
        <f>IF(AND(D155&lt;&gt;0,AB155&gt;0),AB155/D155,"")</f>
      </c>
      <c r="I155" s="3">
        <f>IF(AC155=AD155,0,O155/(AC155-AD155))</f>
        <v>0.7002780447177909</v>
      </c>
      <c r="J155" s="4">
        <v>0.6092</v>
      </c>
      <c r="K155" s="5">
        <f>IF(AND(S155&gt;0,U155&gt;0),U155/S155-1,"")</f>
      </c>
      <c r="L155" s="3">
        <f>IF(AND(AB155&lt;&gt;0,U155&gt;0),U155/AB155,"")</f>
      </c>
      <c r="M155" s="3">
        <f>IF(AND(AF155&lt;&gt;0,O155&gt;0),O155/AF155,"")</f>
        <v>1.9494631710362043</v>
      </c>
      <c r="N155" s="27" t="s">
        <v>33</v>
      </c>
      <c r="O155" s="6">
        <f>D155*AG155/100</f>
        <v>1093.0639999999999</v>
      </c>
      <c r="P155" s="27" t="s">
        <v>831</v>
      </c>
      <c r="Q155" s="27" t="s">
        <v>1940</v>
      </c>
      <c r="R155" s="27" t="s">
        <v>2828</v>
      </c>
      <c r="S155" s="27">
        <v>0.12</v>
      </c>
      <c r="V155" s="27">
        <v>0</v>
      </c>
      <c r="W155" s="27">
        <v>0</v>
      </c>
      <c r="X155" s="27">
        <v>0</v>
      </c>
      <c r="Y155" s="27">
        <v>0</v>
      </c>
      <c r="Z155" s="27">
        <v>0</v>
      </c>
      <c r="AC155" s="6">
        <v>2144.4</v>
      </c>
      <c r="AD155" s="6">
        <v>583.5</v>
      </c>
      <c r="AE155" s="6">
        <v>119.6</v>
      </c>
      <c r="AF155" s="6">
        <v>560.7</v>
      </c>
      <c r="AG155" s="6">
        <v>1048</v>
      </c>
      <c r="AH155" s="4">
        <v>0</v>
      </c>
    </row>
    <row r="156" spans="1:34" ht="14.25">
      <c r="A156" s="12" t="s">
        <v>2080</v>
      </c>
      <c r="B156" s="27" t="s">
        <v>956</v>
      </c>
      <c r="C156" s="27" t="s">
        <v>957</v>
      </c>
      <c r="D156" s="13">
        <v>2075</v>
      </c>
      <c r="E156" s="3">
        <f>IF(AND(S156&lt;&gt;0,D156&gt;0),D156/S156,"")</f>
      </c>
      <c r="F156" s="3">
        <f>IF(AND(U156&lt;&gt;0,D156&gt;0),D156/U156,"")</f>
      </c>
      <c r="G156" s="4">
        <f>IF(AND(D156&lt;&gt;0,Y156&gt;0),Y156/D156,"")</f>
      </c>
      <c r="H156" s="4">
        <f>IF(AND(D156&lt;&gt;0,AB156&gt;0),AB156/D156,"")</f>
      </c>
      <c r="I156" s="3">
        <f>IF(AC156=AD156,0,O156/(AC156-AD156))</f>
        <v>0</v>
      </c>
      <c r="J156" s="4">
        <v>0.0715</v>
      </c>
      <c r="K156" s="5">
        <f>IF(AND(S156&gt;0,U156&gt;0),U156/S156-1,"")</f>
      </c>
      <c r="L156" s="3">
        <f>IF(AND(AB156&lt;&gt;0,U156&gt;0),U156/AB156,"")</f>
      </c>
      <c r="M156" s="3">
        <f>IF(AND(AF156&lt;&gt;0,O156&gt;0),O156/AF156,"")</f>
      </c>
      <c r="N156" s="27" t="s">
        <v>33</v>
      </c>
      <c r="O156" s="6">
        <f>D156*AG156/100</f>
        <v>1716.025</v>
      </c>
      <c r="P156" s="27" t="s">
        <v>831</v>
      </c>
      <c r="Q156" s="27" t="s">
        <v>1938</v>
      </c>
      <c r="V156" s="27">
        <v>0</v>
      </c>
      <c r="W156" s="27">
        <v>0</v>
      </c>
      <c r="X156" s="27">
        <v>0</v>
      </c>
      <c r="Y156" s="27">
        <v>0</v>
      </c>
      <c r="Z156" s="27">
        <v>0</v>
      </c>
      <c r="AG156" s="6">
        <v>82.7</v>
      </c>
      <c r="AH156" s="4">
        <v>0</v>
      </c>
    </row>
    <row r="157" spans="1:35" ht="14.25">
      <c r="A157" s="12" t="s">
        <v>1155</v>
      </c>
      <c r="B157" s="27" t="s">
        <v>187</v>
      </c>
      <c r="C157" s="27" t="s">
        <v>188</v>
      </c>
      <c r="D157" s="13">
        <v>684.6</v>
      </c>
      <c r="E157" s="3">
        <f>IF(AND(S157&lt;&gt;0,D157&gt;0),D157/S157,"")</f>
        <v>10.435975609756099</v>
      </c>
      <c r="F157" s="3">
        <f>IF(AND(U157&lt;&gt;0,D157&gt;0),D157/U157,"")</f>
        <v>12.916981132075472</v>
      </c>
      <c r="G157" s="4">
        <f>IF(AND(D157&lt;&gt;0,Y157&gt;0),Y157/D157,"")</f>
        <v>0.029068068945369556</v>
      </c>
      <c r="H157" s="4">
        <f>IF(AND(D157&lt;&gt;0,AB157&gt;0),AB157/D157,"")</f>
        <v>0.029214139643587496</v>
      </c>
      <c r="I157" s="3">
        <f>IF(AC157=AD157,0,O157/(AC157-AD157))</f>
        <v>1.9221118689903847</v>
      </c>
      <c r="J157" s="4">
        <v>0.2655</v>
      </c>
      <c r="K157" s="5">
        <f>IF(AND(S157&gt;0,U157&gt;0),U157/S157-1,"")</f>
        <v>-0.19207317073170727</v>
      </c>
      <c r="L157" s="3">
        <f>IF(AND(AB157&lt;&gt;0,U157&gt;0),U157/AB157,"")</f>
        <v>2.65</v>
      </c>
      <c r="M157" s="3">
        <f>IF(AND(AF157&lt;&gt;0,O157&gt;0),O157/AF157,"")</f>
        <v>1.6550551875808537</v>
      </c>
      <c r="N157" s="27" t="s">
        <v>33</v>
      </c>
      <c r="O157" s="6">
        <f>D157*AG157/100</f>
        <v>3838.07298</v>
      </c>
      <c r="P157" s="27" t="s">
        <v>831</v>
      </c>
      <c r="Q157" s="27" t="s">
        <v>1943</v>
      </c>
      <c r="R157" s="27" t="s">
        <v>2793</v>
      </c>
      <c r="S157" s="27">
        <v>65.6</v>
      </c>
      <c r="T157" s="27">
        <v>49</v>
      </c>
      <c r="U157" s="27">
        <v>53</v>
      </c>
      <c r="V157" s="27">
        <v>11.8</v>
      </c>
      <c r="W157" s="27">
        <v>0</v>
      </c>
      <c r="X157" s="27">
        <v>13.4</v>
      </c>
      <c r="Y157" s="27">
        <v>19.9</v>
      </c>
      <c r="Z157" s="27">
        <v>0</v>
      </c>
      <c r="AA157" s="27">
        <v>19</v>
      </c>
      <c r="AB157" s="27">
        <v>20</v>
      </c>
      <c r="AC157" s="6">
        <v>2032.7</v>
      </c>
      <c r="AD157" s="6">
        <v>35.9</v>
      </c>
      <c r="AE157" s="6">
        <v>308</v>
      </c>
      <c r="AF157" s="6">
        <v>2319</v>
      </c>
      <c r="AG157" s="6">
        <v>560.63</v>
      </c>
      <c r="AH157" s="4">
        <v>0.03</v>
      </c>
      <c r="AI157" s="4">
        <v>0.0279999999999999</v>
      </c>
    </row>
    <row r="158" spans="1:35" ht="14.25">
      <c r="A158" s="12" t="s">
        <v>2081</v>
      </c>
      <c r="B158" s="27" t="s">
        <v>189</v>
      </c>
      <c r="C158" s="27" t="s">
        <v>190</v>
      </c>
      <c r="D158" s="13">
        <v>152.15</v>
      </c>
      <c r="E158" s="3">
        <f>IF(AND(S158&lt;&gt;0,D158&gt;0),D158/S158,"")</f>
        <v>5071.666666666667</v>
      </c>
      <c r="F158" s="3">
        <f>IF(AND(U158&lt;&gt;0,D158&gt;0),D158/U158,"")</f>
        <v>0.04898583386992917</v>
      </c>
      <c r="G158" s="4">
        <f>IF(AND(D158&lt;&gt;0,Y158&gt;0),Y158/D158,"")</f>
      </c>
      <c r="H158" s="4">
        <f>IF(AND(D158&lt;&gt;0,AB158&gt;0),AB158/D158,"")</f>
      </c>
      <c r="I158" s="3">
        <f>IF(AC158=AD158,0,O158/(AC158-AD158))</f>
        <v>0.21160116429350712</v>
      </c>
      <c r="J158" s="4">
        <v>0.746</v>
      </c>
      <c r="K158" s="5">
        <f>IF(AND(S158&gt;0,U158&gt;0),U158/S158-1,"")</f>
        <v>103532.33333333334</v>
      </c>
      <c r="L158" s="3">
        <f>IF(AND(AB158&lt;&gt;0,U158&gt;0),U158/AB158,"")</f>
      </c>
      <c r="M158" s="3">
        <f>IF(AND(AF158&lt;&gt;0,O158&gt;0),O158/AF158,"")</f>
        <v>0.3279331839070493</v>
      </c>
      <c r="N158" s="27" t="s">
        <v>33</v>
      </c>
      <c r="O158" s="6">
        <f>D158*AG158/100</f>
        <v>7564.106819999999</v>
      </c>
      <c r="P158" s="27" t="s">
        <v>832</v>
      </c>
      <c r="Q158" s="27" t="s">
        <v>1939</v>
      </c>
      <c r="R158" s="27" t="s">
        <v>2804</v>
      </c>
      <c r="S158" s="27">
        <v>0.03</v>
      </c>
      <c r="T158" s="27">
        <v>2072</v>
      </c>
      <c r="U158" s="27">
        <v>3106</v>
      </c>
      <c r="V158" s="27">
        <v>27.188212</v>
      </c>
      <c r="W158" s="27">
        <v>14.909665</v>
      </c>
      <c r="X158" s="27">
        <v>0</v>
      </c>
      <c r="Y158" s="27">
        <v>0</v>
      </c>
      <c r="Z158" s="27">
        <v>0</v>
      </c>
      <c r="AA158" s="27">
        <v>20</v>
      </c>
      <c r="AB158" s="27">
        <v>0</v>
      </c>
      <c r="AC158" s="6">
        <v>39303</v>
      </c>
      <c r="AD158" s="6">
        <v>3556</v>
      </c>
      <c r="AE158" s="6">
        <v>9566</v>
      </c>
      <c r="AF158" s="6">
        <v>23066</v>
      </c>
      <c r="AG158" s="6">
        <v>4971.48</v>
      </c>
      <c r="AH158" s="4">
        <v>0</v>
      </c>
      <c r="AI158" s="4">
        <v>0.132</v>
      </c>
    </row>
    <row r="159" spans="1:35" ht="14.25">
      <c r="A159" s="12" t="s">
        <v>2082</v>
      </c>
      <c r="B159" s="27" t="s">
        <v>958</v>
      </c>
      <c r="C159" s="27" t="s">
        <v>959</v>
      </c>
      <c r="D159" s="13">
        <v>169.7</v>
      </c>
      <c r="E159" s="3">
        <f>IF(AND(S159&lt;&gt;0,D159&gt;0),D159/S159,"")</f>
        <v>8.41765873015873</v>
      </c>
      <c r="F159" s="3">
        <f>IF(AND(U159&lt;&gt;0,D159&gt;0),D159/U159,"")</f>
        <v>10.60625</v>
      </c>
      <c r="G159" s="4">
        <f>IF(AND(D159&lt;&gt;0,Y159&gt;0),Y159/D159,"")</f>
        <v>0.048909840895698296</v>
      </c>
      <c r="H159" s="4">
        <f>IF(AND(D159&lt;&gt;0,AB159&gt;0),AB159/D159,"")</f>
        <v>0.04714201532115498</v>
      </c>
      <c r="I159" s="3">
        <f>IF(AC159=AD159,0,O159/(AC159-AD159))</f>
        <v>1.0196786362149464</v>
      </c>
      <c r="J159" s="4">
        <v>0.3593</v>
      </c>
      <c r="K159" s="5">
        <f>IF(AND(S159&gt;0,U159&gt;0),U159/S159-1,"")</f>
        <v>-0.2063492063492064</v>
      </c>
      <c r="L159" s="3">
        <f>IF(AND(AB159&lt;&gt;0,U159&gt;0),U159/AB159,"")</f>
        <v>2</v>
      </c>
      <c r="M159" s="3">
        <f>IF(AND(AF159&lt;&gt;0,O159&gt;0),O159/AF159,"")</f>
        <v>1.337079432236932</v>
      </c>
      <c r="N159" s="27" t="s">
        <v>33</v>
      </c>
      <c r="O159" s="6">
        <f>D159*AG159/100</f>
        <v>685.77467</v>
      </c>
      <c r="P159" s="27" t="s">
        <v>831</v>
      </c>
      <c r="Q159" s="27" t="s">
        <v>1954</v>
      </c>
      <c r="R159" s="27" t="s">
        <v>2819</v>
      </c>
      <c r="S159" s="27">
        <v>20.16</v>
      </c>
      <c r="T159" s="27">
        <v>14</v>
      </c>
      <c r="U159" s="27">
        <v>16</v>
      </c>
      <c r="V159" s="27">
        <v>9.7</v>
      </c>
      <c r="W159" s="27">
        <v>0</v>
      </c>
      <c r="X159" s="27">
        <v>2.5</v>
      </c>
      <c r="Y159" s="27">
        <v>8.3</v>
      </c>
      <c r="Z159" s="27">
        <v>0</v>
      </c>
      <c r="AA159" s="27">
        <v>8</v>
      </c>
      <c r="AB159" s="27">
        <v>8</v>
      </c>
      <c r="AC159" s="6">
        <v>762.78</v>
      </c>
      <c r="AD159" s="6">
        <v>90.24</v>
      </c>
      <c r="AE159" s="6">
        <v>54.28</v>
      </c>
      <c r="AF159" s="6">
        <v>512.89</v>
      </c>
      <c r="AG159" s="6">
        <v>404.11</v>
      </c>
      <c r="AH159" s="4">
        <v>0.052</v>
      </c>
      <c r="AI159" s="4">
        <v>0.048</v>
      </c>
    </row>
    <row r="160" spans="1:35" ht="14.25">
      <c r="A160" s="12" t="s">
        <v>2083</v>
      </c>
      <c r="B160" s="27" t="s">
        <v>1860</v>
      </c>
      <c r="C160" s="27" t="s">
        <v>1861</v>
      </c>
      <c r="D160" s="13">
        <v>1060</v>
      </c>
      <c r="E160" s="3">
        <f>IF(AND(S160&lt;&gt;0,D160&gt;0),D160/S160,"")</f>
      </c>
      <c r="F160" s="3">
        <f>IF(AND(U160&lt;&gt;0,D160&gt;0),D160/U160,"")</f>
        <v>117.77777777777777</v>
      </c>
      <c r="G160" s="4">
        <f>IF(AND(D160&lt;&gt;0,Y160&gt;0),Y160/D160,"")</f>
        <v>0.014150943396226415</v>
      </c>
      <c r="H160" s="4">
        <f>IF(AND(D160&lt;&gt;0,AB160&gt;0),AB160/D160,"")</f>
        <v>0.02169811320754717</v>
      </c>
      <c r="I160" s="3">
        <f>IF(AC160=AD160,0,O160/(AC160-AD160))</f>
        <v>0</v>
      </c>
      <c r="J160" s="4">
        <v>0.0274</v>
      </c>
      <c r="K160" s="5">
        <f>IF(AND(S160&gt;0,U160&gt;0),U160/S160-1,"")</f>
      </c>
      <c r="L160" s="3">
        <f>IF(AND(AB160&lt;&gt;0,U160&gt;0),U160/AB160,"")</f>
        <v>0.391304347826087</v>
      </c>
      <c r="M160" s="3">
        <f>IF(AND(AF160&lt;&gt;0,O160&gt;0),O160/AF160,"")</f>
      </c>
      <c r="N160" s="27" t="s">
        <v>33</v>
      </c>
      <c r="O160" s="6">
        <f>D160*AG160/100</f>
        <v>731.188</v>
      </c>
      <c r="P160" s="27" t="s">
        <v>831</v>
      </c>
      <c r="Q160" s="27" t="s">
        <v>1938</v>
      </c>
      <c r="U160" s="27">
        <v>9</v>
      </c>
      <c r="V160" s="27">
        <v>22</v>
      </c>
      <c r="W160" s="27">
        <v>23</v>
      </c>
      <c r="X160" s="27">
        <v>26</v>
      </c>
      <c r="Y160" s="27">
        <v>15</v>
      </c>
      <c r="Z160" s="27">
        <v>0</v>
      </c>
      <c r="AB160" s="27">
        <v>23</v>
      </c>
      <c r="AG160" s="6">
        <v>68.98</v>
      </c>
      <c r="AH160" s="4">
        <v>0.025</v>
      </c>
      <c r="AI160" s="4">
        <v>0.02</v>
      </c>
    </row>
    <row r="161" spans="1:35" ht="14.25">
      <c r="A161" s="12" t="s">
        <v>2084</v>
      </c>
      <c r="B161" s="27" t="s">
        <v>1001</v>
      </c>
      <c r="C161" s="27" t="s">
        <v>191</v>
      </c>
      <c r="D161" s="13">
        <v>1301.5</v>
      </c>
      <c r="E161" s="3">
        <f>IF(AND(S161&lt;&gt;0,D161&gt;0),D161/S161,"")</f>
        <v>7.064922375420693</v>
      </c>
      <c r="F161" s="3">
        <f>IF(AND(U161&lt;&gt;0,D161&gt;0),D161/U161,"")</f>
        <v>10.845833333333333</v>
      </c>
      <c r="G161" s="4">
        <f>IF(AND(D161&lt;&gt;0,Y161&gt;0),Y161/D161,"")</f>
      </c>
      <c r="H161" s="4">
        <f>IF(AND(D161&lt;&gt;0,AB161&gt;0),AB161/D161,"")</f>
        <v>0.06300422589320015</v>
      </c>
      <c r="I161" s="3">
        <f>IF(AC161=AD161,0,O161/(AC161-AD161))</f>
        <v>0.42702850802899933</v>
      </c>
      <c r="J161" s="4">
        <v>0.6626</v>
      </c>
      <c r="K161" s="5">
        <f>IF(AND(S161&gt;0,U161&gt;0),U161/S161-1,"")</f>
        <v>-0.34860492888937145</v>
      </c>
      <c r="L161" s="3">
        <f>IF(AND(AB161&lt;&gt;0,U161&gt;0),U161/AB161,"")</f>
        <v>1.4634146341463414</v>
      </c>
      <c r="M161" s="3">
        <f>IF(AND(AF161&lt;&gt;0,O161&gt;0),O161/AF161,"")</f>
        <v>4.946380967952911</v>
      </c>
      <c r="N161" s="27" t="s">
        <v>33</v>
      </c>
      <c r="O161" s="6">
        <f>D161*AG161/100</f>
        <v>3781.5082500000003</v>
      </c>
      <c r="P161" s="27" t="s">
        <v>831</v>
      </c>
      <c r="Q161" s="27" t="s">
        <v>1945</v>
      </c>
      <c r="R161" s="27" t="s">
        <v>2705</v>
      </c>
      <c r="S161" s="27">
        <v>184.22</v>
      </c>
      <c r="T161" s="27">
        <v>51</v>
      </c>
      <c r="U161" s="27">
        <v>120</v>
      </c>
      <c r="V161" s="27">
        <v>45</v>
      </c>
      <c r="W161" s="27">
        <v>50.8</v>
      </c>
      <c r="X161" s="27">
        <v>56</v>
      </c>
      <c r="Y161" s="27">
        <v>0</v>
      </c>
      <c r="Z161" s="27">
        <v>0</v>
      </c>
      <c r="AA161" s="27">
        <v>79</v>
      </c>
      <c r="AB161" s="27">
        <v>82</v>
      </c>
      <c r="AC161" s="6">
        <v>8872.5</v>
      </c>
      <c r="AD161" s="6">
        <v>17.1</v>
      </c>
      <c r="AF161" s="6">
        <v>764.5</v>
      </c>
      <c r="AG161" s="6">
        <v>290.55</v>
      </c>
      <c r="AH161" s="4">
        <v>0.0579999999999999</v>
      </c>
      <c r="AI161" s="4">
        <v>0.061</v>
      </c>
    </row>
    <row r="162" spans="1:35" ht="14.25">
      <c r="A162" s="12" t="s">
        <v>2695</v>
      </c>
      <c r="B162" s="27" t="s">
        <v>840</v>
      </c>
      <c r="C162" s="27" t="s">
        <v>2696</v>
      </c>
      <c r="D162" s="13">
        <v>253.2</v>
      </c>
      <c r="E162" s="3">
        <f>IF(AND(S162&lt;&gt;0,D162&gt;0),D162/S162,"")</f>
        <v>4.642464246424642</v>
      </c>
      <c r="F162" s="3">
        <f>IF(AND(U162&lt;&gt;0,D162&gt;0),D162/U162,"")</f>
        <v>36.17142857142857</v>
      </c>
      <c r="G162" s="4">
        <f>IF(AND(D162&lt;&gt;0,Y162&gt;0),Y162/D162,"")</f>
      </c>
      <c r="H162" s="4">
        <f>IF(AND(D162&lt;&gt;0,AB162&gt;0),AB162/D162,"")</f>
        <v>0.05529225908372828</v>
      </c>
      <c r="I162" s="3">
        <f>IF(AC162=AD162,0,O162/(AC162-AD162))</f>
        <v>0.00838207927891017</v>
      </c>
      <c r="J162" s="4">
        <v>0.231999999999999</v>
      </c>
      <c r="K162" s="5">
        <f>IF(AND(S162&gt;0,U162&gt;0),U162/S162-1,"")</f>
        <v>-0.8716538320498717</v>
      </c>
      <c r="L162" s="3">
        <f>IF(AND(AB162&lt;&gt;0,U162&gt;0),U162/AB162,"")</f>
        <v>0.5</v>
      </c>
      <c r="M162" s="3">
        <f>IF(AND(AF162&lt;&gt;0,O162&gt;0),O162/AF162,"")</f>
        <v>0.0064375582127123975</v>
      </c>
      <c r="N162" s="27" t="s">
        <v>33</v>
      </c>
      <c r="O162" s="6">
        <f>D162*AG162/100</f>
        <v>81.83424</v>
      </c>
      <c r="P162" s="27" t="s">
        <v>831</v>
      </c>
      <c r="Q162" s="27" t="s">
        <v>1947</v>
      </c>
      <c r="R162" s="27" t="s">
        <v>2705</v>
      </c>
      <c r="S162" s="27">
        <v>54.54</v>
      </c>
      <c r="T162" s="27">
        <v>-18</v>
      </c>
      <c r="U162" s="27">
        <v>7</v>
      </c>
      <c r="V162" s="27">
        <v>0</v>
      </c>
      <c r="W162" s="27">
        <v>0</v>
      </c>
      <c r="X162" s="27">
        <v>0</v>
      </c>
      <c r="Y162" s="27">
        <v>0</v>
      </c>
      <c r="Z162" s="27">
        <v>0</v>
      </c>
      <c r="AA162" s="27">
        <v>14</v>
      </c>
      <c r="AB162" s="27">
        <v>14</v>
      </c>
      <c r="AC162" s="6">
        <v>10679</v>
      </c>
      <c r="AD162" s="6">
        <v>916</v>
      </c>
      <c r="AE162" s="6">
        <v>1207</v>
      </c>
      <c r="AF162" s="6">
        <v>12712</v>
      </c>
      <c r="AG162" s="6">
        <v>32.32</v>
      </c>
      <c r="AI162" s="4">
        <v>0.055</v>
      </c>
    </row>
    <row r="163" spans="1:34" ht="14.25">
      <c r="A163" s="12" t="s">
        <v>2085</v>
      </c>
      <c r="B163" s="27" t="s">
        <v>1911</v>
      </c>
      <c r="C163" s="27" t="s">
        <v>1912</v>
      </c>
      <c r="D163" s="13">
        <v>410.5</v>
      </c>
      <c r="E163" s="3">
        <f>IF(AND(S163&lt;&gt;0,D163&gt;0),D163/S163,"")</f>
      </c>
      <c r="F163" s="3">
        <f>IF(AND(U163&lt;&gt;0,D163&gt;0),D163/U163,"")</f>
      </c>
      <c r="G163" s="4">
        <f>IF(AND(D163&lt;&gt;0,Y163&gt;0),Y163/D163,"")</f>
        <v>0.007308160779537149</v>
      </c>
      <c r="H163" s="4">
        <f>IF(AND(D163&lt;&gt;0,AB163&gt;0),AB163/D163,"")</f>
      </c>
      <c r="I163" s="3">
        <f>IF(AC163=AD163,0,O163/(AC163-AD163))</f>
        <v>0</v>
      </c>
      <c r="J163" s="4">
        <v>0.0159</v>
      </c>
      <c r="K163" s="5">
        <f>IF(AND(S163&gt;0,U163&gt;0),U163/S163-1,"")</f>
      </c>
      <c r="L163" s="3">
        <f>IF(AND(AB163&lt;&gt;0,U163&gt;0),U163/AB163,"")</f>
      </c>
      <c r="M163" s="3">
        <f>IF(AND(AF163&lt;&gt;0,O163&gt;0),O163/AF163,"")</f>
      </c>
      <c r="N163" s="27" t="s">
        <v>33</v>
      </c>
      <c r="O163" s="6">
        <f>D163*AG163/100</f>
        <v>1251.3682</v>
      </c>
      <c r="P163" s="27" t="s">
        <v>831</v>
      </c>
      <c r="Q163" s="27" t="s">
        <v>1938</v>
      </c>
      <c r="V163" s="27">
        <v>3</v>
      </c>
      <c r="W163" s="27">
        <v>4.3</v>
      </c>
      <c r="X163" s="27">
        <v>2.3</v>
      </c>
      <c r="Y163" s="27">
        <v>3</v>
      </c>
      <c r="Z163" s="27">
        <v>0</v>
      </c>
      <c r="AG163" s="6">
        <v>304.84</v>
      </c>
      <c r="AH163" s="4">
        <v>0.01</v>
      </c>
    </row>
    <row r="164" spans="1:35" ht="14.25">
      <c r="A164" s="12" t="s">
        <v>2086</v>
      </c>
      <c r="B164" s="27" t="s">
        <v>192</v>
      </c>
      <c r="C164" s="27" t="s">
        <v>193</v>
      </c>
      <c r="D164" s="13">
        <v>733.5</v>
      </c>
      <c r="E164" s="3">
        <f>IF(AND(S164&lt;&gt;0,D164&gt;0),D164/S164,"")</f>
        <v>8.147284238587137</v>
      </c>
      <c r="F164" s="3">
        <f>IF(AND(U164&lt;&gt;0,D164&gt;0),D164/U164,"")</f>
        <v>7.48469387755102</v>
      </c>
      <c r="G164" s="4">
        <f>IF(AND(D164&lt;&gt;0,Y164&gt;0),Y164/D164,"")</f>
        <v>0.06025903203817315</v>
      </c>
      <c r="H164" s="4">
        <f>IF(AND(D164&lt;&gt;0,AB164&gt;0),AB164/D164,"")</f>
        <v>0.06407634628493525</v>
      </c>
      <c r="I164" s="3">
        <f>IF(AC164=AD164,0,O164/(AC164-AD164))</f>
        <v>1.4199820347194183</v>
      </c>
      <c r="J164" s="4">
        <v>0.0474</v>
      </c>
      <c r="K164" s="5">
        <f>IF(AND(S164&gt;0,U164&gt;0),U164/S164-1,"")</f>
        <v>0.08852604687326449</v>
      </c>
      <c r="L164" s="3">
        <f>IF(AND(AB164&lt;&gt;0,U164&gt;0),U164/AB164,"")</f>
        <v>2.0851063829787235</v>
      </c>
      <c r="M164" s="3">
        <f>IF(AND(AF164&lt;&gt;0,O164&gt;0),O164/AF164,"")</f>
        <v>3.223590580448065</v>
      </c>
      <c r="N164" s="27" t="s">
        <v>33</v>
      </c>
      <c r="O164" s="6">
        <f>D164*AG164/100</f>
        <v>3165.5659499999997</v>
      </c>
      <c r="P164" s="27" t="s">
        <v>831</v>
      </c>
      <c r="Q164" s="27" t="s">
        <v>1949</v>
      </c>
      <c r="R164" s="27" t="s">
        <v>2763</v>
      </c>
      <c r="S164" s="27">
        <v>90.03</v>
      </c>
      <c r="T164" s="27">
        <v>96</v>
      </c>
      <c r="U164" s="27">
        <v>98</v>
      </c>
      <c r="V164" s="27">
        <v>43.2</v>
      </c>
      <c r="W164" s="27">
        <v>43.2</v>
      </c>
      <c r="X164" s="27">
        <v>43.2</v>
      </c>
      <c r="Y164" s="27">
        <v>44.2</v>
      </c>
      <c r="Z164" s="27">
        <v>0</v>
      </c>
      <c r="AA164" s="27">
        <v>46</v>
      </c>
      <c r="AB164" s="27">
        <v>47</v>
      </c>
      <c r="AC164" s="6">
        <v>3126.1</v>
      </c>
      <c r="AD164" s="6">
        <v>896.8</v>
      </c>
      <c r="AE164" s="6">
        <v>1447.3</v>
      </c>
      <c r="AF164" s="6">
        <v>982</v>
      </c>
      <c r="AG164" s="6">
        <v>431.57</v>
      </c>
      <c r="AH164" s="4">
        <v>0.06</v>
      </c>
      <c r="AI164" s="4">
        <v>0.063</v>
      </c>
    </row>
    <row r="165" spans="1:35" ht="14.25">
      <c r="A165" s="12" t="s">
        <v>2087</v>
      </c>
      <c r="B165" s="27" t="s">
        <v>1691</v>
      </c>
      <c r="C165" s="27" t="s">
        <v>194</v>
      </c>
      <c r="D165" s="13">
        <v>5460</v>
      </c>
      <c r="E165" s="3">
        <f>IF(AND(S165&lt;&gt;0,D165&gt;0),D165/S165,"")</f>
        <v>2689.6551724137935</v>
      </c>
      <c r="F165" s="3">
        <f>IF(AND(U165&lt;&gt;0,D165&gt;0),D165/U165,"")</f>
        <v>11.518987341772151</v>
      </c>
      <c r="G165" s="4">
        <f>IF(AND(D165&lt;&gt;0,Y165&gt;0),Y165/D165,"")</f>
        <v>0.018916328754578753</v>
      </c>
      <c r="H165" s="4">
        <f>IF(AND(D165&lt;&gt;0,AB165&gt;0),AB165/D165,"")</f>
        <v>0.039194139194139194</v>
      </c>
      <c r="I165" s="3">
        <f>IF(AC165=AD165,0,O165/(AC165-AD165))</f>
        <v>3.27066796875</v>
      </c>
      <c r="J165" s="4">
        <v>1.0051</v>
      </c>
      <c r="K165" s="5">
        <f>IF(AND(S165&gt;0,U165&gt;0),U165/S165-1,"")</f>
        <v>232.49753694581284</v>
      </c>
      <c r="L165" s="3">
        <f>IF(AND(AB165&lt;&gt;0,U165&gt;0),U165/AB165,"")</f>
        <v>2.2149532710280373</v>
      </c>
      <c r="M165" s="3">
        <f>IF(AND(AF165&lt;&gt;0,O165&gt;0),O165/AF165,"")</f>
        <v>2.5815755395683455</v>
      </c>
      <c r="N165" s="27" t="s">
        <v>33</v>
      </c>
      <c r="O165" s="6">
        <f>D165*AG165/100</f>
        <v>10047.492</v>
      </c>
      <c r="P165" s="27" t="s">
        <v>832</v>
      </c>
      <c r="Q165" s="27" t="s">
        <v>1939</v>
      </c>
      <c r="R165" s="27" t="s">
        <v>2801</v>
      </c>
      <c r="S165" s="27">
        <v>2.03</v>
      </c>
      <c r="T165" s="27">
        <v>413.999999999999</v>
      </c>
      <c r="U165" s="27">
        <v>474</v>
      </c>
      <c r="V165" s="27">
        <v>31.748828</v>
      </c>
      <c r="W165" s="27">
        <v>0</v>
      </c>
      <c r="X165" s="27">
        <v>0</v>
      </c>
      <c r="Y165" s="27">
        <v>103.283155</v>
      </c>
      <c r="Z165" s="27">
        <v>0</v>
      </c>
      <c r="AA165" s="27">
        <v>192</v>
      </c>
      <c r="AB165" s="27">
        <v>214</v>
      </c>
      <c r="AC165" s="6">
        <v>4216</v>
      </c>
      <c r="AD165" s="6">
        <v>1144</v>
      </c>
      <c r="AE165" s="6">
        <v>929</v>
      </c>
      <c r="AF165" s="6">
        <v>3892</v>
      </c>
      <c r="AG165" s="6">
        <v>184.02</v>
      </c>
      <c r="AH165" s="4">
        <v>0.02</v>
      </c>
      <c r="AI165" s="4">
        <v>0.035</v>
      </c>
    </row>
    <row r="166" spans="1:35" ht="14.25">
      <c r="A166" s="12" t="s">
        <v>2088</v>
      </c>
      <c r="B166" s="27" t="s">
        <v>1620</v>
      </c>
      <c r="C166" s="27" t="s">
        <v>1621</v>
      </c>
      <c r="D166" s="13">
        <v>272.2</v>
      </c>
      <c r="E166" s="3">
        <f>IF(AND(S166&lt;&gt;0,D166&gt;0),D166/S166,"")</f>
        <v>47.093425605536325</v>
      </c>
      <c r="F166" s="3">
        <f>IF(AND(U166&lt;&gt;0,D166&gt;0),D166/U166,"")</f>
        <v>19.442857142857143</v>
      </c>
      <c r="G166" s="4">
        <f>IF(AND(D166&lt;&gt;0,Y166&gt;0),Y166/D166,"")</f>
        <v>0.03747244673034533</v>
      </c>
      <c r="H166" s="4">
        <f>IF(AND(D166&lt;&gt;0,AB166&gt;0),AB166/D166,"")</f>
        <v>0.036737692872887584</v>
      </c>
      <c r="I166" s="3">
        <f>IF(AC166=AD166,0,O166/(AC166-AD166))</f>
        <v>0.040244228563778746</v>
      </c>
      <c r="J166" s="4">
        <v>0.9311</v>
      </c>
      <c r="K166" s="5">
        <f>IF(AND(S166&gt;0,U166&gt;0),U166/S166-1,"")</f>
        <v>1.422145328719723</v>
      </c>
      <c r="L166" s="3">
        <f>IF(AND(AB166&lt;&gt;0,U166&gt;0),U166/AB166,"")</f>
        <v>1.4</v>
      </c>
      <c r="M166" s="3">
        <f>IF(AND(AF166&lt;&gt;0,O166&gt;0),O166/AF166,"")</f>
        <v>6.750397005988023</v>
      </c>
      <c r="N166" s="27" t="s">
        <v>33</v>
      </c>
      <c r="O166" s="6">
        <f>D166*AG166/100</f>
        <v>901.8530399999999</v>
      </c>
      <c r="P166" s="27" t="s">
        <v>831</v>
      </c>
      <c r="Q166" s="27" t="s">
        <v>1945</v>
      </c>
      <c r="R166" s="27" t="s">
        <v>2743</v>
      </c>
      <c r="S166" s="27">
        <v>5.78</v>
      </c>
      <c r="T166" s="27">
        <v>13</v>
      </c>
      <c r="U166" s="27">
        <v>14</v>
      </c>
      <c r="V166" s="27">
        <v>9</v>
      </c>
      <c r="W166" s="27">
        <v>7.9</v>
      </c>
      <c r="X166" s="27">
        <v>8.6</v>
      </c>
      <c r="Y166" s="27">
        <v>10.2</v>
      </c>
      <c r="Z166" s="27">
        <v>0</v>
      </c>
      <c r="AA166" s="27">
        <v>10</v>
      </c>
      <c r="AB166" s="27">
        <v>10</v>
      </c>
      <c r="AC166" s="6">
        <v>22431.3</v>
      </c>
      <c r="AD166" s="6">
        <v>21.8</v>
      </c>
      <c r="AE166" s="6">
        <v>176.6</v>
      </c>
      <c r="AF166" s="6">
        <v>133.6</v>
      </c>
      <c r="AG166" s="6">
        <v>331.32</v>
      </c>
      <c r="AH166" s="4">
        <v>0.037</v>
      </c>
      <c r="AI166" s="4">
        <v>0.036</v>
      </c>
    </row>
    <row r="167" spans="1:35" ht="14.25">
      <c r="A167" s="12" t="s">
        <v>2089</v>
      </c>
      <c r="B167" s="27" t="s">
        <v>195</v>
      </c>
      <c r="C167" s="27" t="s">
        <v>196</v>
      </c>
      <c r="D167" s="13">
        <v>1767</v>
      </c>
      <c r="E167" s="3">
        <f>IF(AND(S167&lt;&gt;0,D167&gt;0),D167/S167,"")</f>
      </c>
      <c r="F167" s="3">
        <f>IF(AND(U167&lt;&gt;0,D167&gt;0),D167/U167,"")</f>
        <v>7.42436974789916</v>
      </c>
      <c r="G167" s="4">
        <f>IF(AND(D167&lt;&gt;0,Y167&gt;0),Y167/D167,"")</f>
        <v>0.02631578947368421</v>
      </c>
      <c r="H167" s="4">
        <f>IF(AND(D167&lt;&gt;0,AB167&gt;0),AB167/D167,"")</f>
        <v>0.03169213355970572</v>
      </c>
      <c r="I167" s="3">
        <f>IF(AC167=AD167,0,O167/(AC167-AD167))</f>
        <v>0</v>
      </c>
      <c r="J167" s="4">
        <v>0.0704</v>
      </c>
      <c r="K167" s="5">
        <f>IF(AND(S167&gt;0,U167&gt;0),U167/S167-1,"")</f>
      </c>
      <c r="L167" s="3">
        <f>IF(AND(AB167&lt;&gt;0,U167&gt;0),U167/AB167,"")</f>
        <v>4.25</v>
      </c>
      <c r="M167" s="3">
        <f>IF(AND(AF167&lt;&gt;0,O167&gt;0),O167/AF167,"")</f>
      </c>
      <c r="N167" s="27" t="s">
        <v>33</v>
      </c>
      <c r="O167" s="6">
        <f>D167*AG167/100</f>
        <v>17197.1508</v>
      </c>
      <c r="P167" s="27" t="s">
        <v>832</v>
      </c>
      <c r="Q167" s="27" t="s">
        <v>1945</v>
      </c>
      <c r="T167" s="27">
        <v>405</v>
      </c>
      <c r="U167" s="27">
        <v>238</v>
      </c>
      <c r="V167" s="27">
        <v>35</v>
      </c>
      <c r="W167" s="27">
        <v>35</v>
      </c>
      <c r="X167" s="27">
        <v>38.5</v>
      </c>
      <c r="Y167" s="27">
        <v>46.5</v>
      </c>
      <c r="Z167" s="27">
        <v>0</v>
      </c>
      <c r="AA167" s="27">
        <v>51</v>
      </c>
      <c r="AB167" s="27">
        <v>56</v>
      </c>
      <c r="AG167" s="6">
        <v>973.24</v>
      </c>
      <c r="AH167" s="4">
        <v>0.026</v>
      </c>
      <c r="AI167" s="4">
        <v>0.0289999999999999</v>
      </c>
    </row>
    <row r="168" spans="1:35" ht="14.25">
      <c r="A168" s="12" t="s">
        <v>2090</v>
      </c>
      <c r="B168" s="27" t="s">
        <v>198</v>
      </c>
      <c r="C168" s="27" t="s">
        <v>969</v>
      </c>
      <c r="D168" s="13">
        <v>1967.5</v>
      </c>
      <c r="E168" s="3">
        <f>IF(AND(S168&lt;&gt;0,D168&gt;0),D168/S168,"")</f>
        <v>10.238863447127393</v>
      </c>
      <c r="F168" s="3">
        <f>IF(AND(U168&lt;&gt;0,D168&gt;0),D168/U168,"")</f>
        <v>6.22626582278481</v>
      </c>
      <c r="G168" s="4">
        <f>IF(AND(D168&lt;&gt;0,Y168&gt;0),Y168/D168,"")</f>
        <v>0.04626175349428208</v>
      </c>
      <c r="H168" s="4">
        <f>IF(AND(D168&lt;&gt;0,AB168&gt;0),AB168/D168,"")</f>
        <v>0.07878017789072427</v>
      </c>
      <c r="I168" s="3">
        <f>IF(AC168=AD168,0,O168/(AC168-AD168))</f>
        <v>1.4186569114634702</v>
      </c>
      <c r="J168" s="4">
        <v>0.751599999999999</v>
      </c>
      <c r="K168" s="5">
        <f>IF(AND(S168&gt;0,U168&gt;0),U168/S168-1,"")</f>
        <v>0.6444629475437136</v>
      </c>
      <c r="L168" s="3">
        <f>IF(AND(AB168&lt;&gt;0,U168&gt;0),U168/AB168,"")</f>
        <v>2.0387096774193547</v>
      </c>
      <c r="M168" s="3">
        <f>IF(AND(AF168&lt;&gt;0,O168&gt;0),O168/AF168,"")</f>
        <v>0.5744621286596419</v>
      </c>
      <c r="N168" s="27" t="s">
        <v>33</v>
      </c>
      <c r="O168" s="6">
        <f>D168*AG168/100</f>
        <v>18699.31675</v>
      </c>
      <c r="P168" s="27" t="s">
        <v>832</v>
      </c>
      <c r="Q168" s="27" t="s">
        <v>68</v>
      </c>
      <c r="R168" s="27" t="s">
        <v>2716</v>
      </c>
      <c r="S168" s="27">
        <v>192.16</v>
      </c>
      <c r="T168" s="27">
        <v>291</v>
      </c>
      <c r="U168" s="27">
        <v>316</v>
      </c>
      <c r="V168" s="27">
        <v>200.02</v>
      </c>
      <c r="W168" s="27">
        <v>161.71</v>
      </c>
      <c r="X168" s="27">
        <v>138.61</v>
      </c>
      <c r="Y168" s="27">
        <v>91.02</v>
      </c>
      <c r="Z168" s="27">
        <v>0</v>
      </c>
      <c r="AA168" s="27">
        <v>147</v>
      </c>
      <c r="AB168" s="27">
        <v>155</v>
      </c>
      <c r="AC168" s="6">
        <v>30958</v>
      </c>
      <c r="AD168" s="6">
        <v>17777</v>
      </c>
      <c r="AE168" s="6">
        <v>1850</v>
      </c>
      <c r="AF168" s="6">
        <v>32551</v>
      </c>
      <c r="AG168" s="6">
        <v>950.41</v>
      </c>
      <c r="AH168" s="4">
        <v>0.072</v>
      </c>
      <c r="AI168" s="4">
        <v>0.075</v>
      </c>
    </row>
    <row r="169" spans="1:35" ht="14.25">
      <c r="A169" s="12" t="s">
        <v>2091</v>
      </c>
      <c r="B169" s="27" t="s">
        <v>841</v>
      </c>
      <c r="C169" s="27" t="s">
        <v>197</v>
      </c>
      <c r="D169" s="13">
        <v>1595</v>
      </c>
      <c r="E169" s="3">
        <f>IF(AND(S169&lt;&gt;0,D169&gt;0),D169/S169,"")</f>
        <v>18.611435239206532</v>
      </c>
      <c r="F169" s="3">
        <f>IF(AND(U169&lt;&gt;0,D169&gt;0),D169/U169,"")</f>
        <v>13.516949152542374</v>
      </c>
      <c r="G169" s="4">
        <f>IF(AND(D169&lt;&gt;0,Y169&gt;0),Y169/D169,"")</f>
        <v>0.015109717868338559</v>
      </c>
      <c r="H169" s="4">
        <f>IF(AND(D169&lt;&gt;0,AB169&gt;0),AB169/D169,"")</f>
        <v>0.019435736677115987</v>
      </c>
      <c r="I169" s="3">
        <f>IF(AC169=AD169,0,O169/(AC169-AD169))</f>
        <v>2.8646229464933697</v>
      </c>
      <c r="J169" s="4">
        <v>0.5972</v>
      </c>
      <c r="K169" s="5">
        <f>IF(AND(S169&gt;0,U169&gt;0),U169/S169-1,"")</f>
        <v>0.37689614935822635</v>
      </c>
      <c r="L169" s="3">
        <f>IF(AND(AB169&lt;&gt;0,U169&gt;0),U169/AB169,"")</f>
        <v>3.806451612903226</v>
      </c>
      <c r="M169" s="3">
        <f>IF(AND(AF169&lt;&gt;0,O169&gt;0),O169/AF169,"")</f>
        <v>2.119038067349927</v>
      </c>
      <c r="N169" s="27" t="s">
        <v>33</v>
      </c>
      <c r="O169" s="6">
        <f>D169*AG169/100</f>
        <v>4341.909000000001</v>
      </c>
      <c r="P169" s="27" t="s">
        <v>831</v>
      </c>
      <c r="Q169" s="27" t="s">
        <v>86</v>
      </c>
      <c r="R169" s="27" t="s">
        <v>2843</v>
      </c>
      <c r="S169" s="27">
        <v>85.7</v>
      </c>
      <c r="T169" s="27">
        <v>109</v>
      </c>
      <c r="U169" s="27">
        <v>118</v>
      </c>
      <c r="V169" s="27">
        <v>40.9</v>
      </c>
      <c r="W169" s="27">
        <v>33.7</v>
      </c>
      <c r="X169" s="27">
        <v>22.9</v>
      </c>
      <c r="Y169" s="27">
        <v>24.1</v>
      </c>
      <c r="Z169" s="27">
        <v>0</v>
      </c>
      <c r="AA169" s="27">
        <v>28.9999999999999</v>
      </c>
      <c r="AB169" s="27">
        <v>31</v>
      </c>
      <c r="AC169" s="6">
        <v>2519.9</v>
      </c>
      <c r="AD169" s="6">
        <v>1004.2</v>
      </c>
      <c r="AE169" s="6">
        <v>135</v>
      </c>
      <c r="AF169" s="6">
        <v>2049</v>
      </c>
      <c r="AG169" s="6">
        <v>272.22</v>
      </c>
      <c r="AH169" s="4">
        <v>0.016</v>
      </c>
      <c r="AI169" s="4">
        <v>0.018</v>
      </c>
    </row>
    <row r="170" spans="1:35" ht="14.25">
      <c r="A170" s="12" t="s">
        <v>2092</v>
      </c>
      <c r="B170" s="27" t="s">
        <v>199</v>
      </c>
      <c r="C170" s="27" t="s">
        <v>200</v>
      </c>
      <c r="D170" s="13">
        <v>808.5</v>
      </c>
      <c r="E170" s="3">
        <f>IF(AND(S170&lt;&gt;0,D170&gt;0),D170/S170,"")</f>
        <v>14.807692307692307</v>
      </c>
      <c r="F170" s="3">
        <f>IF(AND(U170&lt;&gt;0,D170&gt;0),D170/U170,"")</f>
        <v>8.78804347826087</v>
      </c>
      <c r="G170" s="4">
        <f>IF(AND(D170&lt;&gt;0,Y170&gt;0),Y170/D170,"")</f>
        <v>0.029189857761286336</v>
      </c>
      <c r="H170" s="4">
        <f>IF(AND(D170&lt;&gt;0,AB170&gt;0),AB170/D170,"")</f>
        <v>0.045763760049474335</v>
      </c>
      <c r="I170" s="3">
        <f>IF(AC170=AD170,0,O170/(AC170-AD170))</f>
        <v>0.5438177366702939</v>
      </c>
      <c r="J170" s="4">
        <v>0.514699999999999</v>
      </c>
      <c r="K170" s="5">
        <f>IF(AND(S170&gt;0,U170&gt;0),U170/S170-1,"")</f>
        <v>0.684981684981685</v>
      </c>
      <c r="L170" s="3">
        <f>IF(AND(AB170&lt;&gt;0,U170&gt;0),U170/AB170,"")</f>
        <v>2.4864864864864864</v>
      </c>
      <c r="M170" s="3">
        <f>IF(AND(AF170&lt;&gt;0,O170&gt;0),O170/AF170,"")</f>
        <v>0.3871459109520824</v>
      </c>
      <c r="N170" s="27" t="s">
        <v>33</v>
      </c>
      <c r="O170" s="6">
        <f>D170*AG170/100</f>
        <v>3148.5415500000004</v>
      </c>
      <c r="P170" s="27" t="s">
        <v>831</v>
      </c>
      <c r="Q170" s="27" t="s">
        <v>1947</v>
      </c>
      <c r="R170" s="27" t="s">
        <v>2839</v>
      </c>
      <c r="S170" s="27">
        <v>54.6</v>
      </c>
      <c r="T170" s="27">
        <v>84</v>
      </c>
      <c r="U170" s="27">
        <v>92</v>
      </c>
      <c r="V170" s="27">
        <v>26.8</v>
      </c>
      <c r="W170" s="27">
        <v>0</v>
      </c>
      <c r="X170" s="27">
        <v>13.3</v>
      </c>
      <c r="Y170" s="27">
        <v>23.6</v>
      </c>
      <c r="Z170" s="27">
        <v>0</v>
      </c>
      <c r="AA170" s="27">
        <v>34</v>
      </c>
      <c r="AB170" s="27">
        <v>37</v>
      </c>
      <c r="AC170" s="6">
        <v>6963.7</v>
      </c>
      <c r="AD170" s="6">
        <v>1174</v>
      </c>
      <c r="AE170" s="6">
        <v>973</v>
      </c>
      <c r="AF170" s="6">
        <v>8132.7</v>
      </c>
      <c r="AG170" s="6">
        <v>389.43</v>
      </c>
      <c r="AH170" s="4">
        <v>0.036</v>
      </c>
      <c r="AI170" s="4">
        <v>0.042</v>
      </c>
    </row>
    <row r="171" spans="1:35" ht="14.25">
      <c r="A171" s="12" t="s">
        <v>2232</v>
      </c>
      <c r="B171" s="27" t="s">
        <v>2697</v>
      </c>
      <c r="C171" s="27" t="s">
        <v>858</v>
      </c>
      <c r="D171" s="13">
        <v>1526</v>
      </c>
      <c r="E171" s="3">
        <f>IF(AND(S171&lt;&gt;0,D171&gt;0),D171/S171,"")</f>
        <v>3721.951219512195</v>
      </c>
      <c r="F171" s="3">
        <f>IF(AND(U171&lt;&gt;0,D171&gt;0),D171/U171,"")</f>
        <v>6.904977375565611</v>
      </c>
      <c r="G171" s="4">
        <f>IF(AND(D171&lt;&gt;0,Y171&gt;0),Y171/D171,"")</f>
      </c>
      <c r="H171" s="4">
        <f>IF(AND(D171&lt;&gt;0,AB171&gt;0),AB171/D171,"")</f>
      </c>
      <c r="I171" s="3">
        <f>IF(AC171=AD171,0,O171/(AC171-AD171))</f>
        <v>1.2373264273101825</v>
      </c>
      <c r="J171" s="4">
        <v>0.2877</v>
      </c>
      <c r="K171" s="5">
        <f>IF(AND(S171&gt;0,U171&gt;0),U171/S171-1,"")</f>
        <v>538.0243902439024</v>
      </c>
      <c r="L171" s="3">
        <f>IF(AND(AB171&lt;&gt;0,U171&gt;0),U171/AB171,"")</f>
      </c>
      <c r="M171" s="3">
        <f>IF(AND(AF171&lt;&gt;0,O171&gt;0),O171/AF171,"")</f>
        <v>2.333204883462819</v>
      </c>
      <c r="N171" s="27" t="s">
        <v>33</v>
      </c>
      <c r="O171" s="6">
        <f>D171*AG171/100</f>
        <v>2102.2176</v>
      </c>
      <c r="P171" s="27" t="s">
        <v>831</v>
      </c>
      <c r="Q171" s="27" t="s">
        <v>1950</v>
      </c>
      <c r="R171" s="27" t="s">
        <v>2876</v>
      </c>
      <c r="S171" s="27">
        <v>0.41</v>
      </c>
      <c r="T171" s="27">
        <v>147</v>
      </c>
      <c r="U171" s="27">
        <v>221</v>
      </c>
      <c r="V171" s="27">
        <v>0</v>
      </c>
      <c r="W171" s="27">
        <v>0</v>
      </c>
      <c r="X171" s="27">
        <v>0</v>
      </c>
      <c r="Y171" s="27">
        <v>0</v>
      </c>
      <c r="Z171" s="27">
        <v>0</v>
      </c>
      <c r="AA171" s="27">
        <v>0</v>
      </c>
      <c r="AB171" s="27">
        <v>0</v>
      </c>
      <c r="AC171" s="6">
        <v>1769</v>
      </c>
      <c r="AD171" s="6">
        <v>70</v>
      </c>
      <c r="AE171" s="6">
        <v>893</v>
      </c>
      <c r="AF171" s="6">
        <v>901</v>
      </c>
      <c r="AG171" s="6">
        <v>137.76</v>
      </c>
      <c r="AH171" s="4">
        <v>0</v>
      </c>
      <c r="AI171" s="4">
        <v>0</v>
      </c>
    </row>
    <row r="172" spans="1:35" ht="14.25">
      <c r="A172" s="12" t="s">
        <v>2093</v>
      </c>
      <c r="B172" s="27" t="s">
        <v>847</v>
      </c>
      <c r="C172" s="27" t="s">
        <v>201</v>
      </c>
      <c r="D172" s="13">
        <v>722.6</v>
      </c>
      <c r="E172" s="3">
        <f>IF(AND(S172&lt;&gt;0,D172&gt;0),D172/S172,"")</f>
        <v>454.4654088050314</v>
      </c>
      <c r="F172" s="3">
        <f>IF(AND(U172&lt;&gt;0,D172&gt;0),D172/U172,"")</f>
        <v>16.05777777777778</v>
      </c>
      <c r="G172" s="4">
        <f>IF(AND(D172&lt;&gt;0,Y172&gt;0),Y172/D172,"")</f>
        <v>0.004151674508718516</v>
      </c>
      <c r="H172" s="4">
        <f>IF(AND(D172&lt;&gt;0,AB172&gt;0),AB172/D172,"")</f>
        <v>0.023526155549404924</v>
      </c>
      <c r="I172" s="3">
        <f>IF(AC172=AD172,0,O172/(AC172-AD172))</f>
        <v>6.682307977457734</v>
      </c>
      <c r="J172" s="4">
        <v>0.3204</v>
      </c>
      <c r="K172" s="5">
        <f>IF(AND(S172&gt;0,U172&gt;0),U172/S172-1,"")</f>
        <v>27.30188679245283</v>
      </c>
      <c r="L172" s="3">
        <f>IF(AND(AB172&lt;&gt;0,U172&gt;0),U172/AB172,"")</f>
        <v>2.6470588235294117</v>
      </c>
      <c r="M172" s="3">
        <f>IF(AND(AF172&lt;&gt;0,O172&gt;0),O172/AF172,"")</f>
        <v>5.932977061210875</v>
      </c>
      <c r="N172" s="27" t="s">
        <v>33</v>
      </c>
      <c r="O172" s="6">
        <f>D172*AG172/100</f>
        <v>10671.645840000001</v>
      </c>
      <c r="P172" s="27" t="s">
        <v>832</v>
      </c>
      <c r="Q172" s="27" t="s">
        <v>40</v>
      </c>
      <c r="R172" s="27" t="s">
        <v>2822</v>
      </c>
      <c r="S172" s="27">
        <v>1.59</v>
      </c>
      <c r="T172" s="27">
        <v>37</v>
      </c>
      <c r="U172" s="27">
        <v>45</v>
      </c>
      <c r="V172" s="27">
        <v>22.4</v>
      </c>
      <c r="W172" s="27">
        <v>15.95</v>
      </c>
      <c r="X172" s="27">
        <v>0</v>
      </c>
      <c r="Y172" s="27">
        <v>3</v>
      </c>
      <c r="Z172" s="27">
        <v>0</v>
      </c>
      <c r="AA172" s="27">
        <v>14</v>
      </c>
      <c r="AB172" s="27">
        <v>17</v>
      </c>
      <c r="AC172" s="6">
        <v>10197.6</v>
      </c>
      <c r="AD172" s="6">
        <v>8600.6</v>
      </c>
      <c r="AE172" s="6">
        <v>884.8</v>
      </c>
      <c r="AF172" s="6">
        <v>1798.7</v>
      </c>
      <c r="AG172" s="6">
        <v>1476.84</v>
      </c>
      <c r="AH172" s="4">
        <v>0.0139999999999999</v>
      </c>
      <c r="AI172" s="4">
        <v>0.019</v>
      </c>
    </row>
    <row r="173" spans="1:35" ht="14.25">
      <c r="A173" s="12" t="s">
        <v>2094</v>
      </c>
      <c r="B173" s="27" t="s">
        <v>202</v>
      </c>
      <c r="C173" s="27" t="s">
        <v>203</v>
      </c>
      <c r="D173" s="13">
        <v>146.8</v>
      </c>
      <c r="E173" s="3">
        <f>IF(AND(S173&lt;&gt;0,D173&gt;0),D173/S173,"")</f>
      </c>
      <c r="F173" s="3">
        <f>IF(AND(U173&lt;&gt;0,D173&gt;0),D173/U173,"")</f>
        <v>16.311111111111114</v>
      </c>
      <c r="G173" s="4">
        <f>IF(AND(D173&lt;&gt;0,Y173&gt;0),Y173/D173,"")</f>
        <v>0.02568119891008174</v>
      </c>
      <c r="H173" s="4">
        <f>IF(AND(D173&lt;&gt;0,AB173&gt;0),AB173/D173,"")</f>
        <v>0.0544959128065395</v>
      </c>
      <c r="I173" s="3">
        <f>IF(AC173=AD173,0,O173/(AC173-AD173))</f>
        <v>0</v>
      </c>
      <c r="J173" s="4">
        <v>0.0411</v>
      </c>
      <c r="K173" s="5">
        <f>IF(AND(S173&gt;0,U173&gt;0),U173/S173-1,"")</f>
      </c>
      <c r="L173" s="3">
        <f>IF(AND(AB173&lt;&gt;0,U173&gt;0),U173/AB173,"")</f>
        <v>1.125</v>
      </c>
      <c r="M173" s="3">
        <f>IF(AND(AF173&lt;&gt;0,O173&gt;0),O173/AF173,"")</f>
      </c>
      <c r="N173" s="27" t="s">
        <v>33</v>
      </c>
      <c r="O173" s="6">
        <f>D173*AG173/100</f>
        <v>2803.6891600000004</v>
      </c>
      <c r="P173" s="27" t="s">
        <v>831</v>
      </c>
      <c r="Q173" s="27" t="s">
        <v>1938</v>
      </c>
      <c r="T173" s="27">
        <v>9</v>
      </c>
      <c r="U173" s="27">
        <v>9</v>
      </c>
      <c r="V173" s="27">
        <v>7.09</v>
      </c>
      <c r="W173" s="27">
        <v>7.27</v>
      </c>
      <c r="X173" s="27">
        <v>7.46</v>
      </c>
      <c r="Y173" s="27">
        <v>3.77</v>
      </c>
      <c r="Z173" s="27">
        <v>0</v>
      </c>
      <c r="AA173" s="27">
        <v>8</v>
      </c>
      <c r="AB173" s="27">
        <v>8</v>
      </c>
      <c r="AG173" s="6">
        <v>1909.87</v>
      </c>
      <c r="AH173" s="4">
        <v>0.053</v>
      </c>
      <c r="AI173" s="4">
        <v>0.054</v>
      </c>
    </row>
    <row r="174" spans="1:35" ht="14.25">
      <c r="A174" s="12" t="s">
        <v>2095</v>
      </c>
      <c r="B174" s="27" t="s">
        <v>204</v>
      </c>
      <c r="C174" s="27" t="s">
        <v>205</v>
      </c>
      <c r="D174" s="13">
        <v>443.3</v>
      </c>
      <c r="E174" s="3">
        <f>IF(AND(S174&lt;&gt;0,D174&gt;0),D174/S174,"")</f>
        <v>8.750493485984999</v>
      </c>
      <c r="F174" s="3">
        <f>IF(AND(U174&lt;&gt;0,D174&gt;0),D174/U174,"")</f>
        <v>6.332857142857143</v>
      </c>
      <c r="G174" s="4">
        <f>IF(AND(D174&lt;&gt;0,Y174&gt;0),Y174/D174,"")</f>
        <v>0.031581321903902546</v>
      </c>
      <c r="H174" s="4">
        <f>IF(AND(D174&lt;&gt;0,AB174&gt;0),AB174/D174,"")</f>
        <v>0.07218587863749154</v>
      </c>
      <c r="I174" s="3">
        <f>IF(AC174=AD174,0,O174/(AC174-AD174))</f>
        <v>0.05271879223136029</v>
      </c>
      <c r="J174" s="4">
        <v>0.8005</v>
      </c>
      <c r="K174" s="5">
        <f>IF(AND(S174&gt;0,U174&gt;0),U174/S174-1,"")</f>
        <v>0.38176075799447307</v>
      </c>
      <c r="L174" s="3">
        <f>IF(AND(AB174&lt;&gt;0,U174&gt;0),U174/AB174,"")</f>
        <v>2.1875</v>
      </c>
      <c r="M174" s="3">
        <f>IF(AND(AF174&lt;&gt;0,O174&gt;0),O174/AF174,"")</f>
        <v>1.6148851999162657</v>
      </c>
      <c r="N174" s="27" t="s">
        <v>33</v>
      </c>
      <c r="O174" s="6">
        <f>D174*AG174/100</f>
        <v>3085.7226400000004</v>
      </c>
      <c r="P174" s="27" t="s">
        <v>831</v>
      </c>
      <c r="Q174" s="27" t="s">
        <v>1945</v>
      </c>
      <c r="R174" s="27" t="s">
        <v>2705</v>
      </c>
      <c r="S174" s="27">
        <v>50.66</v>
      </c>
      <c r="T174" s="27">
        <v>64</v>
      </c>
      <c r="U174" s="27">
        <v>70</v>
      </c>
      <c r="V174" s="27">
        <v>24.5</v>
      </c>
      <c r="W174" s="27">
        <v>0</v>
      </c>
      <c r="X174" s="27">
        <v>24</v>
      </c>
      <c r="Y174" s="27">
        <v>14</v>
      </c>
      <c r="Z174" s="27">
        <v>0</v>
      </c>
      <c r="AA174" s="27">
        <v>28.9999999999999</v>
      </c>
      <c r="AB174" s="27">
        <v>32</v>
      </c>
      <c r="AC174" s="6">
        <v>58843.74</v>
      </c>
      <c r="AD174" s="6">
        <v>312</v>
      </c>
      <c r="AF174" s="6">
        <v>1910.8</v>
      </c>
      <c r="AG174" s="6">
        <v>696.08</v>
      </c>
      <c r="AH174" s="4">
        <v>0.0559999999999999</v>
      </c>
      <c r="AI174" s="4">
        <v>0.066</v>
      </c>
    </row>
    <row r="175" spans="1:35" ht="14.25">
      <c r="A175" s="12" t="s">
        <v>2096</v>
      </c>
      <c r="B175" s="27" t="s">
        <v>776</v>
      </c>
      <c r="C175" s="27" t="s">
        <v>555</v>
      </c>
      <c r="D175" s="13">
        <v>56.3</v>
      </c>
      <c r="E175" s="3">
        <f>IF(AND(S175&lt;&gt;0,D175&gt;0),D175/S175,"")</f>
        <v>1.7055437746137534</v>
      </c>
      <c r="F175" s="3">
        <f>IF(AND(U175&lt;&gt;0,D175&gt;0),D175/U175,"")</f>
        <v>3.1277777777777778</v>
      </c>
      <c r="G175" s="4">
        <f>IF(AND(D175&lt;&gt;0,Y175&gt;0),Y175/D175,"")</f>
        <v>0.021669626998223803</v>
      </c>
      <c r="H175" s="4">
        <f>IF(AND(D175&lt;&gt;0,AB175&gt;0),AB175/D175,"")</f>
      </c>
      <c r="I175" s="3">
        <f>IF(AC175=AD175,0,O175/(AC175-AD175))</f>
        <v>0.37382346860151533</v>
      </c>
      <c r="J175" s="4">
        <v>0.0107</v>
      </c>
      <c r="K175" s="5">
        <f>IF(AND(S175&gt;0,U175&gt;0),U175/S175-1,"")</f>
        <v>-0.45471069372917294</v>
      </c>
      <c r="L175" s="3">
        <f>IF(AND(AB175&lt;&gt;0,U175&gt;0),U175/AB175,"")</f>
      </c>
      <c r="M175" s="3">
        <f>IF(AND(AF175&lt;&gt;0,O175&gt;0),O175/AF175,"")</f>
        <v>1.858852713920817</v>
      </c>
      <c r="N175" s="27" t="s">
        <v>33</v>
      </c>
      <c r="O175" s="6">
        <f>D175*AG175/100</f>
        <v>582.1926699999999</v>
      </c>
      <c r="P175" s="27" t="s">
        <v>831</v>
      </c>
      <c r="Q175" s="27" t="s">
        <v>1945</v>
      </c>
      <c r="R175" s="27" t="s">
        <v>2819</v>
      </c>
      <c r="S175" s="27">
        <v>33.01</v>
      </c>
      <c r="T175" s="27">
        <v>17</v>
      </c>
      <c r="U175" s="27">
        <v>18</v>
      </c>
      <c r="V175" s="27">
        <v>0</v>
      </c>
      <c r="W175" s="27">
        <v>0</v>
      </c>
      <c r="X175" s="27">
        <v>1</v>
      </c>
      <c r="Y175" s="27">
        <v>1.22</v>
      </c>
      <c r="Z175" s="27">
        <v>0</v>
      </c>
      <c r="AA175" s="27">
        <v>0</v>
      </c>
      <c r="AB175" s="27">
        <v>0</v>
      </c>
      <c r="AC175" s="6">
        <v>1557.8</v>
      </c>
      <c r="AD175" s="6">
        <v>0.4</v>
      </c>
      <c r="AF175" s="6">
        <v>313.2</v>
      </c>
      <c r="AG175" s="6">
        <v>1034.09</v>
      </c>
      <c r="AH175" s="4">
        <v>0.022</v>
      </c>
      <c r="AI175" s="4">
        <v>0</v>
      </c>
    </row>
    <row r="176" spans="1:33" ht="14.25">
      <c r="A176" s="12" t="s">
        <v>2844</v>
      </c>
      <c r="B176" s="27" t="s">
        <v>2845</v>
      </c>
      <c r="C176" s="27" t="s">
        <v>2846</v>
      </c>
      <c r="D176" s="13">
        <v>159.6</v>
      </c>
      <c r="E176" s="3">
        <f>IF(AND(S176&lt;&gt;0,D176&gt;0),D176/S176,"")</f>
        <v>99.74999999999999</v>
      </c>
      <c r="F176" s="3">
        <f>IF(AND(U176&lt;&gt;0,D176&gt;0),D176/U176,"")</f>
      </c>
      <c r="G176" s="4">
        <f>IF(AND(D176&lt;&gt;0,Y176&gt;0),Y176/D176,"")</f>
      </c>
      <c r="H176" s="4">
        <f>IF(AND(D176&lt;&gt;0,AB176&gt;0),AB176/D176,"")</f>
      </c>
      <c r="I176" s="3">
        <f>IF(AC176=AD176,0,O176/(AC176-AD176))</f>
        <v>0.02629130067355562</v>
      </c>
      <c r="K176" s="5">
        <f>IF(AND(S176&gt;0,U176&gt;0),U176/S176-1,"")</f>
      </c>
      <c r="L176" s="3">
        <f>IF(AND(AB176&lt;&gt;0,U176&gt;0),U176/AB176,"")</f>
      </c>
      <c r="M176" s="3">
        <f>IF(AND(AF176&lt;&gt;0,O176&gt;0),O176/AF176,"")</f>
        <v>0.06046236261198855</v>
      </c>
      <c r="N176" s="27" t="s">
        <v>33</v>
      </c>
      <c r="O176" s="6">
        <f>D176*AG176/100</f>
        <v>157.11024</v>
      </c>
      <c r="P176" s="27" t="s">
        <v>831</v>
      </c>
      <c r="Q176" s="27" t="s">
        <v>70</v>
      </c>
      <c r="R176" s="27" t="s">
        <v>2840</v>
      </c>
      <c r="S176" s="27">
        <v>1.6</v>
      </c>
      <c r="V176" s="27">
        <v>0</v>
      </c>
      <c r="W176" s="27">
        <v>0</v>
      </c>
      <c r="X176" s="27">
        <v>0</v>
      </c>
      <c r="Y176" s="27">
        <v>0</v>
      </c>
      <c r="Z176" s="27">
        <v>0</v>
      </c>
      <c r="AC176" s="6">
        <v>6759.6</v>
      </c>
      <c r="AD176" s="6">
        <v>783.85</v>
      </c>
      <c r="AE176" s="6">
        <v>253.82</v>
      </c>
      <c r="AF176" s="6">
        <v>2598.48</v>
      </c>
      <c r="AG176" s="6">
        <v>98.44</v>
      </c>
    </row>
    <row r="177" spans="1:35" ht="14.25">
      <c r="A177" s="12" t="s">
        <v>2097</v>
      </c>
      <c r="B177" s="27" t="s">
        <v>207</v>
      </c>
      <c r="C177" s="27" t="s">
        <v>208</v>
      </c>
      <c r="D177" s="13">
        <v>4156</v>
      </c>
      <c r="E177" s="3">
        <f>IF(AND(S177&lt;&gt;0,D177&gt;0),D177/S177,"")</f>
        <v>21.50470868260375</v>
      </c>
      <c r="F177" s="3">
        <f>IF(AND(U177&lt;&gt;0,D177&gt;0),D177/U177,"")</f>
        <v>17.244813278008298</v>
      </c>
      <c r="G177" s="4">
        <f>IF(AND(D177&lt;&gt;0,Y177&gt;0),Y177/D177,"")</f>
        <v>0.025457170356111645</v>
      </c>
      <c r="H177" s="4">
        <f>IF(AND(D177&lt;&gt;0,AB177&gt;0),AB177/D177,"")</f>
        <v>0.029114533205004813</v>
      </c>
      <c r="I177" s="3">
        <f>IF(AC177=AD177,0,O177/(AC177-AD177))</f>
        <v>3.5696478978179877</v>
      </c>
      <c r="J177" s="4">
        <v>0.5753</v>
      </c>
      <c r="K177" s="5">
        <f>IF(AND(S177&gt;0,U177&gt;0),U177/S177-1,"")</f>
        <v>0.24702473351961096</v>
      </c>
      <c r="L177" s="3">
        <f>IF(AND(AB177&lt;&gt;0,U177&gt;0),U177/AB177,"")</f>
        <v>1.9917355371900827</v>
      </c>
      <c r="M177" s="3">
        <f>IF(AND(AF177&lt;&gt;0,O177&gt;0),O177/AF177,"")</f>
        <v>2.100713583262864</v>
      </c>
      <c r="N177" s="27" t="s">
        <v>33</v>
      </c>
      <c r="O177" s="6">
        <f>D177*AG177/100</f>
        <v>6707.368399999999</v>
      </c>
      <c r="P177" s="27" t="s">
        <v>832</v>
      </c>
      <c r="Q177" s="27" t="s">
        <v>1943</v>
      </c>
      <c r="R177" s="27" t="s">
        <v>2818</v>
      </c>
      <c r="S177" s="27">
        <v>193.26</v>
      </c>
      <c r="T177" s="27">
        <v>224</v>
      </c>
      <c r="U177" s="27">
        <v>241</v>
      </c>
      <c r="V177" s="27">
        <v>101.4</v>
      </c>
      <c r="W177" s="27">
        <v>105.8</v>
      </c>
      <c r="X177" s="27">
        <v>105.8</v>
      </c>
      <c r="Y177" s="27">
        <v>105.8</v>
      </c>
      <c r="Z177" s="27">
        <v>0</v>
      </c>
      <c r="AA177" s="27">
        <v>112</v>
      </c>
      <c r="AB177" s="27">
        <v>121</v>
      </c>
      <c r="AC177" s="6">
        <v>3660.3</v>
      </c>
      <c r="AD177" s="6">
        <v>1781.3</v>
      </c>
      <c r="AE177" s="6">
        <v>321.6</v>
      </c>
      <c r="AF177" s="6">
        <v>3192.9</v>
      </c>
      <c r="AG177" s="6">
        <v>161.39</v>
      </c>
      <c r="AH177" s="4">
        <v>0.025</v>
      </c>
      <c r="AI177" s="4">
        <v>0.027</v>
      </c>
    </row>
    <row r="178" spans="1:35" ht="14.25">
      <c r="A178" s="12" t="s">
        <v>2098</v>
      </c>
      <c r="B178" s="27" t="s">
        <v>210</v>
      </c>
      <c r="C178" s="27" t="s">
        <v>209</v>
      </c>
      <c r="D178" s="13">
        <v>80.78</v>
      </c>
      <c r="E178" s="3">
        <f>IF(AND(S178&lt;&gt;0,D178&gt;0),D178/S178,"")</f>
        <v>7.620754716981132</v>
      </c>
      <c r="F178" s="3">
        <f>IF(AND(U178&lt;&gt;0,D178&gt;0),D178/U178,"")</f>
        <v>8.078</v>
      </c>
      <c r="G178" s="4">
        <f>IF(AND(D178&lt;&gt;0,Y178&gt;0),Y178/D178,"")</f>
        <v>0.06189650903689032</v>
      </c>
      <c r="H178" s="4">
        <f>IF(AND(D178&lt;&gt;0,AB178&gt;0),AB178/D178,"")</f>
        <v>0.06189650903689032</v>
      </c>
      <c r="I178" s="3">
        <f>IF(AC178=AD178,0,O178/(AC178-AD178))</f>
        <v>1.1413570368550368</v>
      </c>
      <c r="J178" s="4">
        <v>0.4684</v>
      </c>
      <c r="K178" s="5">
        <f>IF(AND(S178&gt;0,U178&gt;0),U178/S178-1,"")</f>
        <v>-0.05660377358490565</v>
      </c>
      <c r="L178" s="3">
        <f>IF(AND(AB178&lt;&gt;0,U178&gt;0),U178/AB178,"")</f>
        <v>2</v>
      </c>
      <c r="M178" s="3">
        <f>IF(AND(AF178&lt;&gt;0,O178&gt;0),O178/AF178,"")</f>
        <v>0.8722441518240343</v>
      </c>
      <c r="N178" s="27" t="s">
        <v>33</v>
      </c>
      <c r="O178" s="6">
        <f>D178*AG178/100</f>
        <v>3251.726198</v>
      </c>
      <c r="P178" s="27" t="s">
        <v>831</v>
      </c>
      <c r="Q178" s="27" t="s">
        <v>40</v>
      </c>
      <c r="R178" s="27" t="s">
        <v>2825</v>
      </c>
      <c r="S178" s="27">
        <v>10.6</v>
      </c>
      <c r="T178" s="27">
        <v>9</v>
      </c>
      <c r="U178" s="27">
        <v>10</v>
      </c>
      <c r="V178" s="27">
        <v>8</v>
      </c>
      <c r="W178" s="27">
        <v>0</v>
      </c>
      <c r="X178" s="27">
        <v>0</v>
      </c>
      <c r="Y178" s="27">
        <v>5</v>
      </c>
      <c r="Z178" s="27">
        <v>0</v>
      </c>
      <c r="AA178" s="27">
        <v>5</v>
      </c>
      <c r="AB178" s="27">
        <v>5</v>
      </c>
      <c r="AC178" s="6">
        <v>4475</v>
      </c>
      <c r="AD178" s="6">
        <v>1626</v>
      </c>
      <c r="AE178" s="6">
        <v>348</v>
      </c>
      <c r="AF178" s="6">
        <v>3728</v>
      </c>
      <c r="AG178" s="6">
        <v>4025.41</v>
      </c>
      <c r="AH178" s="4">
        <v>0.062</v>
      </c>
      <c r="AI178" s="4">
        <v>0.06</v>
      </c>
    </row>
    <row r="179" spans="1:35" ht="14.25">
      <c r="A179" s="12" t="s">
        <v>2099</v>
      </c>
      <c r="B179" s="27" t="s">
        <v>2100</v>
      </c>
      <c r="C179" s="27" t="s">
        <v>1014</v>
      </c>
      <c r="D179" s="13">
        <v>169.7</v>
      </c>
      <c r="E179" s="3">
        <f>IF(AND(S179&lt;&gt;0,D179&gt;0),D179/S179,"")</f>
        <v>14.59157351676698</v>
      </c>
      <c r="F179" s="3">
        <f>IF(AND(U179&lt;&gt;0,D179&gt;0),D179/U179,"")</f>
        <v>28.28333333333333</v>
      </c>
      <c r="G179" s="4">
        <f>IF(AND(D179&lt;&gt;0,Y179&gt;0),Y179/D179,"")</f>
      </c>
      <c r="H179" s="4">
        <f>IF(AND(D179&lt;&gt;0,AB179&gt;0),AB179/D179,"")</f>
        <v>0.01767825574543312</v>
      </c>
      <c r="I179" s="3">
        <f>IF(AC179=AD179,0,O179/(AC179-AD179))</f>
        <v>0.21550381192487075</v>
      </c>
      <c r="J179" s="4">
        <v>0.9348</v>
      </c>
      <c r="K179" s="5">
        <f>IF(AND(S179&gt;0,U179&gt;0),U179/S179-1,"")</f>
        <v>-0.48409286328460877</v>
      </c>
      <c r="L179" s="3">
        <f>IF(AND(AB179&lt;&gt;0,U179&gt;0),U179/AB179,"")</f>
        <v>2</v>
      </c>
      <c r="M179" s="3">
        <f>IF(AND(AF179&lt;&gt;0,O179&gt;0),O179/AF179,"")</f>
        <v>0.6214437440930569</v>
      </c>
      <c r="N179" s="27" t="s">
        <v>33</v>
      </c>
      <c r="O179" s="6">
        <f>D179*AG179/100</f>
        <v>1709.5917399999996</v>
      </c>
      <c r="P179" s="27" t="s">
        <v>831</v>
      </c>
      <c r="Q179" s="27" t="s">
        <v>1943</v>
      </c>
      <c r="R179" s="27" t="s">
        <v>2838</v>
      </c>
      <c r="S179" s="27">
        <v>11.63</v>
      </c>
      <c r="T179" s="27">
        <v>0</v>
      </c>
      <c r="U179" s="27">
        <v>6</v>
      </c>
      <c r="V179" s="27">
        <v>6.5</v>
      </c>
      <c r="W179" s="27">
        <v>0</v>
      </c>
      <c r="X179" s="27">
        <v>0</v>
      </c>
      <c r="Y179" s="27">
        <v>0</v>
      </c>
      <c r="Z179" s="27">
        <v>0</v>
      </c>
      <c r="AA179" s="27">
        <v>4</v>
      </c>
      <c r="AB179" s="27">
        <v>3</v>
      </c>
      <c r="AC179" s="6">
        <v>9081</v>
      </c>
      <c r="AD179" s="6">
        <v>1148</v>
      </c>
      <c r="AE179" s="6">
        <v>154</v>
      </c>
      <c r="AF179" s="6">
        <v>2751</v>
      </c>
      <c r="AG179" s="6">
        <v>1007.42</v>
      </c>
      <c r="AH179" s="4">
        <v>0</v>
      </c>
      <c r="AI179" s="4">
        <v>0.025</v>
      </c>
    </row>
    <row r="180" spans="1:34" ht="14.25">
      <c r="A180" s="12" t="s">
        <v>2101</v>
      </c>
      <c r="B180" s="27" t="s">
        <v>843</v>
      </c>
      <c r="C180" s="27" t="s">
        <v>211</v>
      </c>
      <c r="D180" s="13">
        <v>706</v>
      </c>
      <c r="E180" s="3">
        <f>IF(AND(S180&lt;&gt;0,D180&gt;0),D180/S180,"")</f>
      </c>
      <c r="F180" s="3">
        <f>IF(AND(U180&lt;&gt;0,D180&gt;0),D180/U180,"")</f>
      </c>
      <c r="G180" s="4">
        <f>IF(AND(D180&lt;&gt;0,Y180&gt;0),Y180/D180,"")</f>
        <v>0.009915014164305949</v>
      </c>
      <c r="H180" s="4">
        <f>IF(AND(D180&lt;&gt;0,AB180&gt;0),AB180/D180,"")</f>
      </c>
      <c r="I180" s="3">
        <f>IF(AC180=AD180,0,O180/(AC180-AD180))</f>
        <v>0</v>
      </c>
      <c r="J180" s="4">
        <v>0.0436</v>
      </c>
      <c r="K180" s="5">
        <f>IF(AND(S180&gt;0,U180&gt;0),U180/S180-1,"")</f>
      </c>
      <c r="L180" s="3">
        <f>IF(AND(AB180&lt;&gt;0,U180&gt;0),U180/AB180,"")</f>
      </c>
      <c r="M180" s="3">
        <f>IF(AND(AF180&lt;&gt;0,O180&gt;0),O180/AF180,"")</f>
      </c>
      <c r="N180" s="27" t="s">
        <v>33</v>
      </c>
      <c r="O180" s="6">
        <f>D180*AG180/100</f>
        <v>1433.2506</v>
      </c>
      <c r="P180" s="27" t="s">
        <v>831</v>
      </c>
      <c r="Q180" s="27" t="s">
        <v>1938</v>
      </c>
      <c r="V180" s="27">
        <v>6.5</v>
      </c>
      <c r="W180" s="27">
        <v>6.5</v>
      </c>
      <c r="X180" s="27">
        <v>6.75</v>
      </c>
      <c r="Y180" s="27">
        <v>7</v>
      </c>
      <c r="Z180" s="27">
        <v>0</v>
      </c>
      <c r="AG180" s="6">
        <v>203.01</v>
      </c>
      <c r="AH180" s="4">
        <v>0.01</v>
      </c>
    </row>
    <row r="181" spans="1:35" ht="14.25">
      <c r="A181" s="12" t="s">
        <v>2102</v>
      </c>
      <c r="B181" s="27" t="s">
        <v>2475</v>
      </c>
      <c r="C181" s="27" t="s">
        <v>212</v>
      </c>
      <c r="D181" s="13">
        <v>161.05</v>
      </c>
      <c r="E181" s="3">
        <f>IF(AND(S181&lt;&gt;0,D181&gt;0),D181/S181,"")</f>
        <v>13.967909800520383</v>
      </c>
      <c r="F181" s="3">
        <f>IF(AND(U181&lt;&gt;0,D181&gt;0),D181/U181,"")</f>
        <v>12.38846153846154</v>
      </c>
      <c r="G181" s="4">
        <f>IF(AND(D181&lt;&gt;0,Y181&gt;0),Y181/D181,"")</f>
        <v>0.002173238124805961</v>
      </c>
      <c r="H181" s="4">
        <f>IF(AND(D181&lt;&gt;0,AB181&gt;0),AB181/D181,"")</f>
        <v>0.0062092517851598875</v>
      </c>
      <c r="I181" s="3">
        <f>IF(AC181=AD181,0,O181/(AC181-AD181))</f>
        <v>1.4847514691689012</v>
      </c>
      <c r="J181" s="4">
        <v>0.4831</v>
      </c>
      <c r="K181" s="5">
        <f>IF(AND(S181&gt;0,U181&gt;0),U181/S181-1,"")</f>
        <v>0.12749349522983522</v>
      </c>
      <c r="L181" s="3">
        <f>IF(AND(AB181&lt;&gt;0,U181&gt;0),U181/AB181,"")</f>
        <v>13</v>
      </c>
      <c r="M181" s="3">
        <f>IF(AND(AF181&lt;&gt;0,O181&gt;0),O181/AF181,"")</f>
        <v>0.9701254782202502</v>
      </c>
      <c r="N181" s="27" t="s">
        <v>33</v>
      </c>
      <c r="O181" s="6">
        <f>D181*AG181/100</f>
        <v>8307.184470000002</v>
      </c>
      <c r="P181" s="27" t="s">
        <v>832</v>
      </c>
      <c r="Q181" s="27" t="s">
        <v>1947</v>
      </c>
      <c r="R181" s="27" t="s">
        <v>2651</v>
      </c>
      <c r="S181" s="27">
        <v>11.53</v>
      </c>
      <c r="U181" s="27">
        <v>13</v>
      </c>
      <c r="V181" s="27">
        <v>1.71</v>
      </c>
      <c r="W181" s="27">
        <v>0.28</v>
      </c>
      <c r="X181" s="27">
        <v>1.44</v>
      </c>
      <c r="Y181" s="27">
        <v>0.35</v>
      </c>
      <c r="Z181" s="27">
        <v>0</v>
      </c>
      <c r="AB181" s="27">
        <v>1</v>
      </c>
      <c r="AC181" s="6">
        <v>7068.6</v>
      </c>
      <c r="AD181" s="6">
        <v>1473.6</v>
      </c>
      <c r="AE181" s="6">
        <v>1314</v>
      </c>
      <c r="AF181" s="6">
        <v>8563</v>
      </c>
      <c r="AG181" s="6">
        <v>5158.14</v>
      </c>
      <c r="AH181" s="4">
        <v>0.002</v>
      </c>
      <c r="AI181" s="4">
        <v>0.003</v>
      </c>
    </row>
    <row r="182" spans="1:35" ht="14.25">
      <c r="A182" s="12" t="s">
        <v>2103</v>
      </c>
      <c r="B182" s="27" t="s">
        <v>213</v>
      </c>
      <c r="C182" s="27" t="s">
        <v>214</v>
      </c>
      <c r="D182" s="13">
        <v>713</v>
      </c>
      <c r="E182" s="3">
        <f>IF(AND(S182&lt;&gt;0,D182&gt;0),D182/S182,"")</f>
        <v>385.40540540540536</v>
      </c>
      <c r="F182" s="3">
        <f>IF(AND(U182&lt;&gt;0,D182&gt;0),D182/U182,"")</f>
        <v>23.766666666666666</v>
      </c>
      <c r="G182" s="4">
        <f>IF(AND(D182&lt;&gt;0,Y182&gt;0),Y182/D182,"")</f>
      </c>
      <c r="H182" s="4">
        <f>IF(AND(D182&lt;&gt;0,AB182&gt;0),AB182/D182,"")</f>
        <v>0.005610098176718092</v>
      </c>
      <c r="I182" s="3">
        <f>IF(AC182=AD182,0,O182/(AC182-AD182))</f>
        <v>0.44912204739818784</v>
      </c>
      <c r="J182" s="4">
        <v>0.777</v>
      </c>
      <c r="K182" s="5">
        <f>IF(AND(S182&gt;0,U182&gt;0),U182/S182-1,"")</f>
        <v>15.216216216216214</v>
      </c>
      <c r="L182" s="3">
        <f>IF(AND(AB182&lt;&gt;0,U182&gt;0),U182/AB182,"")</f>
        <v>7.5</v>
      </c>
      <c r="M182" s="3">
        <f>IF(AND(AF182&lt;&gt;0,O182&gt;0),O182/AF182,"")</f>
        <v>0.5274335240853097</v>
      </c>
      <c r="N182" s="27" t="s">
        <v>33</v>
      </c>
      <c r="O182" s="6">
        <f>D182*AG182/100</f>
        <v>917.9875</v>
      </c>
      <c r="P182" s="27" t="s">
        <v>831</v>
      </c>
      <c r="Q182" s="27" t="s">
        <v>1939</v>
      </c>
      <c r="R182" s="27" t="s">
        <v>2847</v>
      </c>
      <c r="S182" s="27">
        <v>1.85</v>
      </c>
      <c r="T182" s="27">
        <v>21</v>
      </c>
      <c r="U182" s="27">
        <v>30</v>
      </c>
      <c r="V182" s="27">
        <v>12</v>
      </c>
      <c r="W182" s="27">
        <v>0</v>
      </c>
      <c r="X182" s="27">
        <v>0</v>
      </c>
      <c r="Y182" s="27">
        <v>0</v>
      </c>
      <c r="Z182" s="27">
        <v>0</v>
      </c>
      <c r="AA182" s="27">
        <v>0</v>
      </c>
      <c r="AB182" s="27">
        <v>4</v>
      </c>
      <c r="AC182" s="6">
        <v>2049.37</v>
      </c>
      <c r="AD182" s="6">
        <v>5.41</v>
      </c>
      <c r="AE182" s="6">
        <v>40.35</v>
      </c>
      <c r="AF182" s="6">
        <v>1740.48</v>
      </c>
      <c r="AG182" s="6">
        <v>128.75</v>
      </c>
      <c r="AH182" s="4">
        <v>0</v>
      </c>
      <c r="AI182" s="4">
        <v>0</v>
      </c>
    </row>
    <row r="183" spans="1:33" ht="14.25">
      <c r="A183" s="12" t="s">
        <v>2362</v>
      </c>
      <c r="B183" s="27" t="s">
        <v>2233</v>
      </c>
      <c r="C183" s="27" t="s">
        <v>2363</v>
      </c>
      <c r="D183" s="13">
        <v>417</v>
      </c>
      <c r="E183" s="3">
        <f>IF(AND(S183&lt;&gt;0,D183&gt;0),D183/S183,"")</f>
      </c>
      <c r="F183" s="3">
        <f>IF(AND(U183&lt;&gt;0,D183&gt;0),D183/U183,"")</f>
      </c>
      <c r="G183" s="4">
        <f>IF(AND(D183&lt;&gt;0,Y183&gt;0),Y183/D183,"")</f>
        <v>0.01606714628297362</v>
      </c>
      <c r="H183" s="4">
        <f>IF(AND(D183&lt;&gt;0,AB183&gt;0),AB183/D183,"")</f>
      </c>
      <c r="I183" s="3">
        <f>IF(AC183=AD183,0,O183/(AC183-AD183))</f>
        <v>0</v>
      </c>
      <c r="J183" s="4">
        <v>0.0028</v>
      </c>
      <c r="K183" s="5">
        <f>IF(AND(S183&gt;0,U183&gt;0),U183/S183-1,"")</f>
      </c>
      <c r="L183" s="3">
        <f>IF(AND(AB183&lt;&gt;0,U183&gt;0),U183/AB183,"")</f>
      </c>
      <c r="M183" s="3">
        <f>IF(AND(AF183&lt;&gt;0,O183&gt;0),O183/AF183,"")</f>
      </c>
      <c r="N183" s="27" t="s">
        <v>33</v>
      </c>
      <c r="O183" s="6">
        <f>D183*AG183/100</f>
        <v>667.8255</v>
      </c>
      <c r="P183" s="27" t="s">
        <v>831</v>
      </c>
      <c r="Q183" s="27" t="s">
        <v>1938</v>
      </c>
      <c r="V183" s="27">
        <v>6.7</v>
      </c>
      <c r="W183" s="27">
        <v>6.7</v>
      </c>
      <c r="X183" s="27">
        <v>6.7</v>
      </c>
      <c r="Y183" s="27">
        <v>6.7</v>
      </c>
      <c r="Z183" s="27">
        <v>0</v>
      </c>
      <c r="AG183" s="6">
        <v>160.15</v>
      </c>
    </row>
    <row r="184" spans="1:34" ht="14.25">
      <c r="A184" s="12" t="s">
        <v>2105</v>
      </c>
      <c r="B184" s="27" t="s">
        <v>1591</v>
      </c>
      <c r="C184" s="27" t="s">
        <v>1592</v>
      </c>
      <c r="D184" s="13">
        <v>454.5</v>
      </c>
      <c r="E184" s="3">
        <f>IF(AND(S184&lt;&gt;0,D184&gt;0),D184/S184,"")</f>
      </c>
      <c r="F184" s="3">
        <f>IF(AND(U184&lt;&gt;0,D184&gt;0),D184/U184,"")</f>
      </c>
      <c r="G184" s="4">
        <f>IF(AND(D184&lt;&gt;0,Y184&gt;0),Y184/D184,"")</f>
      </c>
      <c r="H184" s="4">
        <f>IF(AND(D184&lt;&gt;0,AB184&gt;0),AB184/D184,"")</f>
      </c>
      <c r="I184" s="3">
        <f>IF(AC184=AD184,0,O184/(AC184-AD184))</f>
        <v>0</v>
      </c>
      <c r="J184" s="4">
        <v>0.1304</v>
      </c>
      <c r="K184" s="5">
        <f>IF(AND(S184&gt;0,U184&gt;0),U184/S184-1,"")</f>
      </c>
      <c r="L184" s="3">
        <f>IF(AND(AB184&lt;&gt;0,U184&gt;0),U184/AB184,"")</f>
      </c>
      <c r="M184" s="3">
        <f>IF(AND(AF184&lt;&gt;0,O184&gt;0),O184/AF184,"")</f>
      </c>
      <c r="N184" s="27" t="s">
        <v>33</v>
      </c>
      <c r="O184" s="6">
        <f>D184*AG184/100</f>
        <v>732.88125</v>
      </c>
      <c r="P184" s="27" t="s">
        <v>831</v>
      </c>
      <c r="Q184" s="27" t="s">
        <v>1938</v>
      </c>
      <c r="V184" s="27">
        <v>0</v>
      </c>
      <c r="W184" s="27">
        <v>5</v>
      </c>
      <c r="X184" s="27">
        <v>5.1</v>
      </c>
      <c r="Y184" s="27">
        <v>0</v>
      </c>
      <c r="Z184" s="27">
        <v>0</v>
      </c>
      <c r="AG184" s="6">
        <v>161.25</v>
      </c>
      <c r="AH184" s="4">
        <v>0.0139999999999999</v>
      </c>
    </row>
    <row r="185" spans="1:34" ht="14.25">
      <c r="A185" s="12" t="s">
        <v>2639</v>
      </c>
      <c r="B185" s="27" t="s">
        <v>2640</v>
      </c>
      <c r="C185" s="27" t="s">
        <v>2641</v>
      </c>
      <c r="D185" s="13">
        <v>453</v>
      </c>
      <c r="E185" s="3">
        <f>IF(AND(S185&lt;&gt;0,D185&gt;0),D185/S185,"")</f>
      </c>
      <c r="F185" s="3">
        <f>IF(AND(U185&lt;&gt;0,D185&gt;0),D185/U185,"")</f>
      </c>
      <c r="G185" s="4">
        <f>IF(AND(D185&lt;&gt;0,Y185&gt;0),Y185/D185,"")</f>
        <v>0.03746136865342163</v>
      </c>
      <c r="H185" s="4">
        <f>IF(AND(D185&lt;&gt;0,AB185&gt;0),AB185/D185,"")</f>
      </c>
      <c r="I185" s="3">
        <f>IF(AC185=AD185,0,O185/(AC185-AD185))</f>
        <v>0</v>
      </c>
      <c r="J185" s="4">
        <v>0.0167</v>
      </c>
      <c r="K185" s="5">
        <f>IF(AND(S185&gt;0,U185&gt;0),U185/S185-1,"")</f>
      </c>
      <c r="L185" s="3">
        <f>IF(AND(AB185&lt;&gt;0,U185&gt;0),U185/AB185,"")</f>
      </c>
      <c r="M185" s="3">
        <f>IF(AND(AF185&lt;&gt;0,O185&gt;0),O185/AF185,"")</f>
      </c>
      <c r="N185" s="27" t="s">
        <v>1009</v>
      </c>
      <c r="O185" s="6">
        <f>D185*AG185/100</f>
        <v>761.4024000000001</v>
      </c>
      <c r="P185" s="27" t="s">
        <v>831</v>
      </c>
      <c r="Q185" s="27" t="s">
        <v>1938</v>
      </c>
      <c r="V185" s="27">
        <v>12.65</v>
      </c>
      <c r="W185" s="27">
        <v>13.07</v>
      </c>
      <c r="X185" s="27">
        <v>14.11</v>
      </c>
      <c r="Y185" s="27">
        <v>16.97</v>
      </c>
      <c r="Z185" s="27">
        <v>0</v>
      </c>
      <c r="AG185" s="6">
        <v>168.08</v>
      </c>
      <c r="AH185" s="4">
        <v>0.037</v>
      </c>
    </row>
    <row r="186" spans="1:34" ht="14.25">
      <c r="A186" s="12" t="s">
        <v>2652</v>
      </c>
      <c r="B186" s="27" t="s">
        <v>2653</v>
      </c>
      <c r="C186" s="27" t="s">
        <v>1008</v>
      </c>
      <c r="D186" s="13">
        <v>786</v>
      </c>
      <c r="E186" s="3">
        <f>IF(AND(S186&lt;&gt;0,D186&gt;0),D186/S186,"")</f>
      </c>
      <c r="F186" s="3">
        <f>IF(AND(U186&lt;&gt;0,D186&gt;0),D186/U186,"")</f>
      </c>
      <c r="G186" s="4">
        <f>IF(AND(D186&lt;&gt;0,Y186&gt;0),Y186/D186,"")</f>
      </c>
      <c r="H186" s="4">
        <f>IF(AND(D186&lt;&gt;0,AB186&gt;0),AB186/D186,"")</f>
      </c>
      <c r="I186" s="3">
        <f>IF(AC186=AD186,0,O186/(AC186-AD186))</f>
        <v>0</v>
      </c>
      <c r="J186" s="4">
        <v>0.0065</v>
      </c>
      <c r="K186" s="5">
        <f>IF(AND(S186&gt;0,U186&gt;0),U186/S186-1,"")</f>
      </c>
      <c r="L186" s="3">
        <f>IF(AND(AB186&lt;&gt;0,U186&gt;0),U186/AB186,"")</f>
      </c>
      <c r="M186" s="3">
        <f>IF(AND(AF186&lt;&gt;0,O186&gt;0),O186/AF186,"")</f>
      </c>
      <c r="N186" s="27" t="s">
        <v>33</v>
      </c>
      <c r="O186" s="6">
        <f>D186*AG186/100</f>
        <v>826.0859999999999</v>
      </c>
      <c r="P186" s="27" t="s">
        <v>831</v>
      </c>
      <c r="Q186" s="27" t="s">
        <v>1938</v>
      </c>
      <c r="V186" s="27">
        <v>0</v>
      </c>
      <c r="W186" s="27">
        <v>0</v>
      </c>
      <c r="X186" s="27">
        <v>0</v>
      </c>
      <c r="Y186" s="27">
        <v>0</v>
      </c>
      <c r="Z186" s="27">
        <v>0</v>
      </c>
      <c r="AG186" s="6">
        <v>105.1</v>
      </c>
      <c r="AH186" s="4">
        <v>0</v>
      </c>
    </row>
    <row r="187" spans="1:35" ht="14.25">
      <c r="A187" s="12" t="s">
        <v>2580</v>
      </c>
      <c r="B187" s="27" t="s">
        <v>2581</v>
      </c>
      <c r="C187" s="27" t="s">
        <v>2582</v>
      </c>
      <c r="D187" s="13">
        <v>121.4</v>
      </c>
      <c r="E187" s="3">
        <f>IF(AND(S187&lt;&gt;0,D187&gt;0),D187/S187,"")</f>
      </c>
      <c r="F187" s="3">
        <f>IF(AND(U187&lt;&gt;0,D187&gt;0),D187/U187,"")</f>
        <v>10.116666666666667</v>
      </c>
      <c r="G187" s="4">
        <f>IF(AND(D187&lt;&gt;0,Y187&gt;0),Y187/D187,"")</f>
      </c>
      <c r="H187" s="4">
        <f>IF(AND(D187&lt;&gt;0,AB187&gt;0),AB187/D187,"")</f>
        <v>0.057660626029654036</v>
      </c>
      <c r="I187" s="3">
        <f>IF(AC187=AD187,0,O187/(AC187-AD187))</f>
        <v>0</v>
      </c>
      <c r="J187" s="4">
        <v>0.0002</v>
      </c>
      <c r="K187" s="5">
        <f>IF(AND(S187&gt;0,U187&gt;0),U187/S187-1,"")</f>
      </c>
      <c r="L187" s="3">
        <f>IF(AND(AB187&lt;&gt;0,U187&gt;0),U187/AB187,"")</f>
        <v>1.7142857142857142</v>
      </c>
      <c r="M187" s="3">
        <f>IF(AND(AF187&lt;&gt;0,O187&gt;0),O187/AF187,"")</f>
      </c>
      <c r="N187" s="27" t="s">
        <v>33</v>
      </c>
      <c r="O187" s="6">
        <f>D187*AG187/100</f>
        <v>730.08746</v>
      </c>
      <c r="P187" s="27" t="s">
        <v>831</v>
      </c>
      <c r="Q187" s="27" t="s">
        <v>1938</v>
      </c>
      <c r="T187" s="27">
        <v>14</v>
      </c>
      <c r="U187" s="27">
        <v>12</v>
      </c>
      <c r="V187" s="27">
        <v>6.59</v>
      </c>
      <c r="W187" s="27">
        <v>6.71</v>
      </c>
      <c r="X187" s="27">
        <v>3.38</v>
      </c>
      <c r="Y187" s="27">
        <v>0</v>
      </c>
      <c r="Z187" s="27">
        <v>0</v>
      </c>
      <c r="AA187" s="27">
        <v>7</v>
      </c>
      <c r="AB187" s="27">
        <v>7</v>
      </c>
      <c r="AG187" s="6">
        <v>601.39</v>
      </c>
      <c r="AH187" s="4">
        <v>0.0559999999999999</v>
      </c>
      <c r="AI187" s="4">
        <v>0.059</v>
      </c>
    </row>
    <row r="188" spans="1:35" ht="14.25">
      <c r="A188" s="12" t="s">
        <v>1168</v>
      </c>
      <c r="B188" s="27" t="s">
        <v>968</v>
      </c>
      <c r="C188" s="27" t="s">
        <v>215</v>
      </c>
      <c r="D188" s="13">
        <v>1963.5</v>
      </c>
      <c r="E188" s="3">
        <f>IF(AND(S188&lt;&gt;0,D188&gt;0),D188/S188,"")</f>
        <v>14.805459206756145</v>
      </c>
      <c r="F188" s="3">
        <f>IF(AND(U188&lt;&gt;0,D188&gt;0),D188/U188,"")</f>
        <v>9.866834170854272</v>
      </c>
      <c r="G188" s="4">
        <f>IF(AND(D188&lt;&gt;0,Y188&gt;0),Y188/D188,"")</f>
        <v>0.028011204481792718</v>
      </c>
      <c r="H188" s="4">
        <f>IF(AND(D188&lt;&gt;0,AB188&gt;0),AB188/D188,"")</f>
        <v>0.04074357015533486</v>
      </c>
      <c r="I188" s="3">
        <f>IF(AC188=AD188,0,O188/(AC188-AD188))</f>
        <v>0.6049649925410243</v>
      </c>
      <c r="J188" s="4">
        <v>0.5752</v>
      </c>
      <c r="K188" s="5">
        <f>IF(AND(S188&gt;0,U188&gt;0),U188/S188-1,"")</f>
        <v>0.5005278238576383</v>
      </c>
      <c r="L188" s="3">
        <f>IF(AND(AB188&lt;&gt;0,U188&gt;0),U188/AB188,"")</f>
        <v>2.4875</v>
      </c>
      <c r="M188" s="3">
        <f>IF(AND(AF188&lt;&gt;0,O188&gt;0),O188/AF188,"")</f>
        <v>0.22775374726989078</v>
      </c>
      <c r="N188" s="27" t="s">
        <v>33</v>
      </c>
      <c r="O188" s="6">
        <f>D188*AG188/100</f>
        <v>3649.7538</v>
      </c>
      <c r="P188" s="27" t="s">
        <v>832</v>
      </c>
      <c r="Q188" s="27" t="s">
        <v>54</v>
      </c>
      <c r="R188" s="27" t="s">
        <v>2711</v>
      </c>
      <c r="S188" s="27">
        <v>132.62</v>
      </c>
      <c r="T188" s="27">
        <v>186</v>
      </c>
      <c r="U188" s="27">
        <v>199</v>
      </c>
      <c r="V188" s="27">
        <v>85.5</v>
      </c>
      <c r="W188" s="27">
        <v>55.63</v>
      </c>
      <c r="X188" s="27">
        <v>92</v>
      </c>
      <c r="Y188" s="27">
        <v>55</v>
      </c>
      <c r="Z188" s="27">
        <v>0</v>
      </c>
      <c r="AA188" s="27">
        <v>77</v>
      </c>
      <c r="AB188" s="27">
        <v>80</v>
      </c>
      <c r="AC188" s="6">
        <v>6666</v>
      </c>
      <c r="AD188" s="6">
        <v>633</v>
      </c>
      <c r="AE188" s="6">
        <v>280</v>
      </c>
      <c r="AF188" s="6">
        <v>16025</v>
      </c>
      <c r="AG188" s="6">
        <v>185.88</v>
      </c>
      <c r="AH188" s="4">
        <v>0.039</v>
      </c>
      <c r="AI188" s="4">
        <v>0.04</v>
      </c>
    </row>
    <row r="189" spans="1:34" ht="14.25">
      <c r="A189" s="12" t="s">
        <v>2106</v>
      </c>
      <c r="B189" s="27" t="s">
        <v>2261</v>
      </c>
      <c r="C189" s="27" t="s">
        <v>216</v>
      </c>
      <c r="D189" s="13">
        <v>103.6</v>
      </c>
      <c r="E189" s="3">
        <f>IF(AND(S189&lt;&gt;0,D189&gt;0),D189/S189,"")</f>
      </c>
      <c r="F189" s="3">
        <f>IF(AND(U189&lt;&gt;0,D189&gt;0),D189/U189,"")</f>
      </c>
      <c r="G189" s="4">
        <f>IF(AND(D189&lt;&gt;0,Y189&gt;0),Y189/D189,"")</f>
        <v>0.005019305019305019</v>
      </c>
      <c r="H189" s="4">
        <f>IF(AND(D189&lt;&gt;0,AB189&gt;0),AB189/D189,"")</f>
      </c>
      <c r="I189" s="3">
        <f>IF(AC189=AD189,0,O189/(AC189-AD189))</f>
        <v>0</v>
      </c>
      <c r="J189" s="4">
        <v>0.0005</v>
      </c>
      <c r="K189" s="5">
        <f>IF(AND(S189&gt;0,U189&gt;0),U189/S189-1,"")</f>
      </c>
      <c r="L189" s="3">
        <f>IF(AND(AB189&lt;&gt;0,U189&gt;0),U189/AB189,"")</f>
      </c>
      <c r="M189" s="3">
        <f>IF(AND(AF189&lt;&gt;0,O189&gt;0),O189/AF189,"")</f>
      </c>
      <c r="N189" s="27" t="s">
        <v>33</v>
      </c>
      <c r="O189" s="6">
        <f>D189*AG189/100</f>
        <v>124.25784</v>
      </c>
      <c r="P189" s="27" t="s">
        <v>831</v>
      </c>
      <c r="Q189" s="27" t="s">
        <v>1938</v>
      </c>
      <c r="V189" s="27">
        <v>14</v>
      </c>
      <c r="W189" s="27">
        <v>14.2</v>
      </c>
      <c r="X189" s="27">
        <v>1.35</v>
      </c>
      <c r="Y189" s="27">
        <v>0.52</v>
      </c>
      <c r="Z189" s="27">
        <v>0</v>
      </c>
      <c r="AG189" s="6">
        <v>119.94</v>
      </c>
      <c r="AH189" s="4">
        <v>0.013</v>
      </c>
    </row>
    <row r="190" spans="1:35" ht="14.25">
      <c r="A190" s="12" t="s">
        <v>2262</v>
      </c>
      <c r="B190" s="27" t="s">
        <v>2263</v>
      </c>
      <c r="C190" s="27" t="s">
        <v>2264</v>
      </c>
      <c r="D190" s="13">
        <v>793</v>
      </c>
      <c r="E190" s="3">
        <f>IF(AND(S190&lt;&gt;0,D190&gt;0),D190/S190,"")</f>
        <v>28.18052594171997</v>
      </c>
      <c r="F190" s="3">
        <f>IF(AND(U190&lt;&gt;0,D190&gt;0),D190/U190,"")</f>
        <v>20.86842105263158</v>
      </c>
      <c r="G190" s="4">
        <f>IF(AND(D190&lt;&gt;0,Y190&gt;0),Y190/D190,"")</f>
      </c>
      <c r="H190" s="4">
        <f>IF(AND(D190&lt;&gt;0,AB190&gt;0),AB190/D190,"")</f>
        <v>0.015132408575031526</v>
      </c>
      <c r="I190" s="3">
        <f>IF(AC190=AD190,0,O190/(AC190-AD190))</f>
        <v>6.418580582102521</v>
      </c>
      <c r="J190" s="4">
        <v>0.3825</v>
      </c>
      <c r="K190" s="5">
        <f>IF(AND(S190&gt;0,U190&gt;0),U190/S190-1,"")</f>
        <v>0.3503909026297085</v>
      </c>
      <c r="L190" s="3">
        <f>IF(AND(AB190&lt;&gt;0,U190&gt;0),U190/AB190,"")</f>
        <v>3.1666666666666665</v>
      </c>
      <c r="M190" s="3">
        <f>IF(AND(AF190&lt;&gt;0,O190&gt;0),O190/AF190,"")</f>
        <v>5.909047190561888</v>
      </c>
      <c r="N190" s="27" t="s">
        <v>33</v>
      </c>
      <c r="O190" s="6">
        <f>D190*AG190/100</f>
        <v>1182.0458</v>
      </c>
      <c r="P190" s="27" t="s">
        <v>831</v>
      </c>
      <c r="Q190" s="27" t="s">
        <v>1945</v>
      </c>
      <c r="R190" s="27" t="s">
        <v>2883</v>
      </c>
      <c r="S190" s="27">
        <v>28.14</v>
      </c>
      <c r="T190" s="27">
        <v>34</v>
      </c>
      <c r="U190" s="27">
        <v>38</v>
      </c>
      <c r="V190" s="27">
        <v>2.7</v>
      </c>
      <c r="W190" s="27">
        <v>6</v>
      </c>
      <c r="X190" s="27">
        <v>6.95</v>
      </c>
      <c r="Y190" s="27">
        <v>0</v>
      </c>
      <c r="Z190" s="27">
        <v>0</v>
      </c>
      <c r="AA190" s="27">
        <v>11</v>
      </c>
      <c r="AB190" s="27">
        <v>12</v>
      </c>
      <c r="AC190" s="6">
        <v>675.89</v>
      </c>
      <c r="AD190" s="6">
        <v>491.73</v>
      </c>
      <c r="AE190" s="6">
        <v>48.86</v>
      </c>
      <c r="AF190" s="6">
        <v>200.04</v>
      </c>
      <c r="AG190" s="6">
        <v>149.06</v>
      </c>
      <c r="AH190" s="4">
        <v>0.013</v>
      </c>
      <c r="AI190" s="4">
        <v>0.013</v>
      </c>
    </row>
    <row r="191" spans="1:35" ht="14.25">
      <c r="A191" s="12" t="s">
        <v>1169</v>
      </c>
      <c r="B191" s="27" t="s">
        <v>217</v>
      </c>
      <c r="C191" s="27" t="s">
        <v>218</v>
      </c>
      <c r="D191" s="13">
        <v>130</v>
      </c>
      <c r="E191" s="3">
        <f>IF(AND(S191&lt;&gt;0,D191&gt;0),D191/S191,"")</f>
        <v>6.697578567748583</v>
      </c>
      <c r="F191" s="3">
        <f>IF(AND(U191&lt;&gt;0,D191&gt;0),D191/U191,"")</f>
        <v>10</v>
      </c>
      <c r="G191" s="4">
        <f>IF(AND(D191&lt;&gt;0,Y191&gt;0),Y191/D191,"")</f>
        <v>0.07076923076923076</v>
      </c>
      <c r="H191" s="4">
        <f>IF(AND(D191&lt;&gt;0,AB191&gt;0),AB191/D191,"")</f>
        <v>0.046153846153846156</v>
      </c>
      <c r="I191" s="3">
        <f>IF(AC191=AD191,0,O191/(AC191-AD191))</f>
        <v>1.1301131719585034</v>
      </c>
      <c r="J191" s="4">
        <v>0.181</v>
      </c>
      <c r="K191" s="5">
        <f>IF(AND(S191&gt;0,U191&gt;0),U191/S191-1,"")</f>
        <v>-0.33024214322514167</v>
      </c>
      <c r="L191" s="3">
        <f>IF(AND(AB191&lt;&gt;0,U191&gt;0),U191/AB191,"")</f>
        <v>2.1666666666666665</v>
      </c>
      <c r="M191" s="3">
        <f>IF(AND(AF191&lt;&gt;0,O191&gt;0),O191/AF191,"")</f>
        <v>1.6211454340473503</v>
      </c>
      <c r="N191" s="27" t="s">
        <v>33</v>
      </c>
      <c r="O191" s="6">
        <f>D191*AG191/100</f>
        <v>718.9779999999998</v>
      </c>
      <c r="P191" s="27" t="s">
        <v>831</v>
      </c>
      <c r="Q191" s="27" t="s">
        <v>1945</v>
      </c>
      <c r="R191" s="27" t="s">
        <v>2804</v>
      </c>
      <c r="S191" s="27">
        <v>19.41</v>
      </c>
      <c r="T191" s="27">
        <v>12</v>
      </c>
      <c r="U191" s="27">
        <v>13</v>
      </c>
      <c r="V191" s="27">
        <v>17.1</v>
      </c>
      <c r="W191" s="27">
        <v>17.1</v>
      </c>
      <c r="X191" s="27">
        <v>17.1</v>
      </c>
      <c r="Y191" s="27">
        <v>9.2</v>
      </c>
      <c r="Z191" s="27">
        <v>0</v>
      </c>
      <c r="AA191" s="27">
        <v>6</v>
      </c>
      <c r="AB191" s="27">
        <v>6</v>
      </c>
      <c r="AC191" s="6">
        <v>1242</v>
      </c>
      <c r="AD191" s="6">
        <v>605.8</v>
      </c>
      <c r="AE191" s="6">
        <v>393.4</v>
      </c>
      <c r="AF191" s="6">
        <v>443.5</v>
      </c>
      <c r="AG191" s="6">
        <v>553.06</v>
      </c>
      <c r="AH191" s="4">
        <v>0.065</v>
      </c>
      <c r="AI191" s="4">
        <v>0.047</v>
      </c>
    </row>
    <row r="192" spans="1:35" ht="14.25">
      <c r="A192" s="12" t="s">
        <v>2107</v>
      </c>
      <c r="B192" s="27" t="s">
        <v>1887</v>
      </c>
      <c r="C192" s="27" t="s">
        <v>1028</v>
      </c>
      <c r="D192" s="13">
        <v>88.3</v>
      </c>
      <c r="E192" s="3">
        <f>IF(AND(S192&lt;&gt;0,D192&gt;0),D192/S192,"")</f>
        <v>3.7257383966244726</v>
      </c>
      <c r="F192" s="3">
        <f>IF(AND(U192&lt;&gt;0,D192&gt;0),D192/U192,"")</f>
        <v>3.396153846153846</v>
      </c>
      <c r="G192" s="4">
        <f>IF(AND(D192&lt;&gt;0,Y192&gt;0),Y192/D192,"")</f>
        <v>0.016987542468856174</v>
      </c>
      <c r="H192" s="4">
        <f>IF(AND(D192&lt;&gt;0,AB192&gt;0),AB192/D192,"")</f>
        <v>0.022650056625141565</v>
      </c>
      <c r="I192" s="3">
        <f>IF(AC192=AD192,0,O192/(AC192-AD192))</f>
        <v>0.03395047353182919</v>
      </c>
      <c r="J192" s="4">
        <v>0.8959</v>
      </c>
      <c r="K192" s="5">
        <f>IF(AND(S192&gt;0,U192&gt;0),U192/S192-1,"")</f>
        <v>0.09704641350210963</v>
      </c>
      <c r="L192" s="3">
        <f>IF(AND(AB192&lt;&gt;0,U192&gt;0),U192/AB192,"")</f>
        <v>13</v>
      </c>
      <c r="M192" s="3">
        <f>IF(AND(AF192&lt;&gt;0,O192&gt;0),O192/AF192,"")</f>
        <v>0.5475253761643182</v>
      </c>
      <c r="N192" s="27" t="s">
        <v>33</v>
      </c>
      <c r="O192" s="6">
        <f>D192*AG192/100</f>
        <v>916.9955</v>
      </c>
      <c r="P192" s="27" t="s">
        <v>831</v>
      </c>
      <c r="Q192" s="27" t="s">
        <v>52</v>
      </c>
      <c r="R192" s="27" t="s">
        <v>2838</v>
      </c>
      <c r="S192" s="27">
        <v>23.7</v>
      </c>
      <c r="T192" s="27">
        <v>23</v>
      </c>
      <c r="U192" s="27">
        <v>26</v>
      </c>
      <c r="V192" s="27">
        <v>0</v>
      </c>
      <c r="W192" s="27">
        <v>0</v>
      </c>
      <c r="X192" s="27">
        <v>0</v>
      </c>
      <c r="Y192" s="27">
        <v>1.5</v>
      </c>
      <c r="Z192" s="27">
        <v>0</v>
      </c>
      <c r="AA192" s="27">
        <v>2</v>
      </c>
      <c r="AB192" s="27">
        <v>2</v>
      </c>
      <c r="AC192" s="6">
        <v>27113.6</v>
      </c>
      <c r="AD192" s="6">
        <v>103.8</v>
      </c>
      <c r="AE192" s="6">
        <v>497.2</v>
      </c>
      <c r="AF192" s="6">
        <v>1674.8</v>
      </c>
      <c r="AG192" s="6">
        <v>1038.5</v>
      </c>
      <c r="AH192" s="4">
        <v>0.02</v>
      </c>
      <c r="AI192" s="4">
        <v>0.02</v>
      </c>
    </row>
    <row r="193" spans="1:35" ht="14.25">
      <c r="A193" s="12" t="s">
        <v>2108</v>
      </c>
      <c r="B193" s="27" t="s">
        <v>220</v>
      </c>
      <c r="C193" s="27" t="s">
        <v>221</v>
      </c>
      <c r="D193" s="13">
        <v>257.5</v>
      </c>
      <c r="E193" s="3">
        <f>IF(AND(S193&lt;&gt;0,D193&gt;0),D193/S193,"")</f>
        <v>10.957446808510639</v>
      </c>
      <c r="F193" s="3">
        <f>IF(AND(U193&lt;&gt;0,D193&gt;0),D193/U193,"")</f>
        <v>10.3</v>
      </c>
      <c r="G193" s="4">
        <f>IF(AND(D193&lt;&gt;0,Y193&gt;0),Y193/D193,"")</f>
        <v>0.033398058252427185</v>
      </c>
      <c r="H193" s="4">
        <f>IF(AND(D193&lt;&gt;0,AB193&gt;0),AB193/D193,"")</f>
        <v>0.04660194174757282</v>
      </c>
      <c r="I193" s="3">
        <f>IF(AC193=AD193,0,O193/(AC193-AD193))</f>
        <v>0.5827553088803088</v>
      </c>
      <c r="J193" s="4">
        <v>0.3846</v>
      </c>
      <c r="K193" s="5">
        <f>IF(AND(S193&gt;0,U193&gt;0),U193/S193-1,"")</f>
        <v>0.06382978723404253</v>
      </c>
      <c r="L193" s="3">
        <f>IF(AND(AB193&lt;&gt;0,U193&gt;0),U193/AB193,"")</f>
        <v>2.0833333333333335</v>
      </c>
      <c r="M193" s="3">
        <f>IF(AND(AF193&lt;&gt;0,O193&gt;0),O193/AF193,"")</f>
        <v>0.4160816678152997</v>
      </c>
      <c r="N193" s="27" t="s">
        <v>33</v>
      </c>
      <c r="O193" s="6">
        <f>D193*AG193/100</f>
        <v>5433.610499999999</v>
      </c>
      <c r="P193" s="27" t="s">
        <v>832</v>
      </c>
      <c r="Q193" s="27" t="s">
        <v>1947</v>
      </c>
      <c r="R193" s="27" t="s">
        <v>2835</v>
      </c>
      <c r="S193" s="27">
        <v>23.5</v>
      </c>
      <c r="U193" s="27">
        <v>25</v>
      </c>
      <c r="V193" s="27">
        <v>10.8</v>
      </c>
      <c r="W193" s="27">
        <v>0</v>
      </c>
      <c r="X193" s="27">
        <v>12.05</v>
      </c>
      <c r="Y193" s="27">
        <v>8.6</v>
      </c>
      <c r="Z193" s="27">
        <v>0</v>
      </c>
      <c r="AB193" s="27">
        <v>12</v>
      </c>
      <c r="AC193" s="6">
        <v>12103</v>
      </c>
      <c r="AD193" s="6">
        <v>2779</v>
      </c>
      <c r="AE193" s="6">
        <v>235</v>
      </c>
      <c r="AF193" s="6">
        <v>13059</v>
      </c>
      <c r="AG193" s="6">
        <v>2110.14</v>
      </c>
      <c r="AH193" s="4">
        <v>0.048</v>
      </c>
      <c r="AI193" s="4">
        <v>0.047</v>
      </c>
    </row>
    <row r="194" spans="1:35" ht="14.25">
      <c r="A194" s="12" t="s">
        <v>2766</v>
      </c>
      <c r="B194" s="27" t="s">
        <v>2767</v>
      </c>
      <c r="C194" s="27" t="s">
        <v>2768</v>
      </c>
      <c r="D194" s="13">
        <v>668</v>
      </c>
      <c r="E194" s="3">
        <f>IF(AND(S194&lt;&gt;0,D194&gt;0),D194/S194,"")</f>
        <v>9.113233287858117</v>
      </c>
      <c r="F194" s="3">
        <f>IF(AND(U194&lt;&gt;0,D194&gt;0),D194/U194,"")</f>
        <v>5.808695652173963</v>
      </c>
      <c r="G194" s="4">
        <f>IF(AND(D194&lt;&gt;0,Y194&gt;0),Y194/D194,"")</f>
        <v>0.05464071856287425</v>
      </c>
      <c r="H194" s="4">
        <f>IF(AND(D194&lt;&gt;0,AB194&gt;0),AB194/D194,"")</f>
        <v>0.061377245508982034</v>
      </c>
      <c r="I194" s="3">
        <f>IF(AC194=AD194,0,O194/(AC194-AD194))</f>
        <v>0.3106688822138429</v>
      </c>
      <c r="J194" s="4">
        <v>0.6375</v>
      </c>
      <c r="K194" s="5">
        <f>IF(AND(S194&gt;0,U194&gt;0),U194/S194-1,"")</f>
        <v>0.5688949522510096</v>
      </c>
      <c r="L194" s="3">
        <f>IF(AND(AB194&lt;&gt;0,U194&gt;0),U194/AB194,"")</f>
        <v>2.8048780487804637</v>
      </c>
      <c r="M194" s="3">
        <f>IF(AND(AF194&lt;&gt;0,O194&gt;0),O194/AF194,"")</f>
        <v>0.16508306730965158</v>
      </c>
      <c r="N194" s="27" t="s">
        <v>33</v>
      </c>
      <c r="O194" s="6">
        <f>D194*AG194/100</f>
        <v>486.10360000000003</v>
      </c>
      <c r="P194" s="27" t="s">
        <v>831</v>
      </c>
      <c r="Q194" s="27" t="s">
        <v>1954</v>
      </c>
      <c r="R194" s="27" t="s">
        <v>2838</v>
      </c>
      <c r="S194" s="27">
        <v>73.3</v>
      </c>
      <c r="T194" s="27">
        <v>106</v>
      </c>
      <c r="U194" s="27">
        <v>114.999999999999</v>
      </c>
      <c r="V194" s="27">
        <v>36.5</v>
      </c>
      <c r="W194" s="27">
        <v>35.9</v>
      </c>
      <c r="X194" s="27">
        <v>35.9</v>
      </c>
      <c r="Y194" s="27">
        <v>36.5</v>
      </c>
      <c r="Z194" s="27">
        <v>0</v>
      </c>
      <c r="AA194" s="27">
        <v>39</v>
      </c>
      <c r="AB194" s="27">
        <v>41</v>
      </c>
      <c r="AC194" s="6">
        <v>1701.9</v>
      </c>
      <c r="AD194" s="6">
        <v>137.2</v>
      </c>
      <c r="AE194" s="6">
        <v>91.2</v>
      </c>
      <c r="AF194" s="6">
        <v>2944.6</v>
      </c>
      <c r="AG194" s="6">
        <v>72.77</v>
      </c>
      <c r="AH194" s="4">
        <v>0.0559999999999999</v>
      </c>
      <c r="AI194" s="4">
        <v>0.059</v>
      </c>
    </row>
    <row r="195" spans="1:35" ht="14.25">
      <c r="A195" s="12" t="s">
        <v>2109</v>
      </c>
      <c r="B195" s="27" t="s">
        <v>1789</v>
      </c>
      <c r="C195" s="27" t="s">
        <v>1790</v>
      </c>
      <c r="D195" s="13">
        <v>1240</v>
      </c>
      <c r="E195" s="3">
        <f>IF(AND(S195&lt;&gt;0,D195&gt;0),D195/S195,"")</f>
        <v>42.93628808864266</v>
      </c>
      <c r="F195" s="3">
        <f>IF(AND(U195&lt;&gt;0,D195&gt;0),D195/U195,"")</f>
        <v>26.382978723404257</v>
      </c>
      <c r="G195" s="4">
        <f>IF(AND(D195&lt;&gt;0,Y195&gt;0),Y195/D195,"")</f>
        <v>0.012177419354838709</v>
      </c>
      <c r="H195" s="4">
        <f>IF(AND(D195&lt;&gt;0,AB195&gt;0),AB195/D195,"")</f>
        <v>0.02258064516129032</v>
      </c>
      <c r="I195" s="3">
        <f>IF(AC195=AD195,0,O195/(AC195-AD195))</f>
        <v>8.432489312726076</v>
      </c>
      <c r="J195" s="4">
        <v>0.1106</v>
      </c>
      <c r="K195" s="5">
        <f>IF(AND(S195&gt;0,U195&gt;0),U195/S195-1,"")</f>
        <v>0.6274238227146816</v>
      </c>
      <c r="L195" s="3">
        <f>IF(AND(AB195&lt;&gt;0,U195&gt;0),U195/AB195,"")</f>
        <v>1.6785714285714286</v>
      </c>
      <c r="M195" s="3">
        <f>IF(AND(AF195&lt;&gt;0,O195&gt;0),O195/AF195,"")</f>
        <v>5.084069656015597</v>
      </c>
      <c r="N195" s="27" t="s">
        <v>33</v>
      </c>
      <c r="O195" s="6">
        <f>D195*AG195/100</f>
        <v>1538.592</v>
      </c>
      <c r="P195" s="27" t="s">
        <v>831</v>
      </c>
      <c r="Q195" s="27" t="s">
        <v>1949</v>
      </c>
      <c r="R195" s="27" t="s">
        <v>2717</v>
      </c>
      <c r="S195" s="27">
        <v>28.88</v>
      </c>
      <c r="T195" s="27">
        <v>43</v>
      </c>
      <c r="U195" s="27">
        <v>47</v>
      </c>
      <c r="V195" s="27">
        <v>10</v>
      </c>
      <c r="W195" s="27">
        <v>6.4</v>
      </c>
      <c r="X195" s="27">
        <v>22.2</v>
      </c>
      <c r="Y195" s="27">
        <v>15.1</v>
      </c>
      <c r="Z195" s="27">
        <v>0</v>
      </c>
      <c r="AA195" s="27">
        <v>25</v>
      </c>
      <c r="AB195" s="27">
        <v>28</v>
      </c>
      <c r="AC195" s="6">
        <v>207.22</v>
      </c>
      <c r="AD195" s="6">
        <v>24.76</v>
      </c>
      <c r="AE195" s="6">
        <v>76.61</v>
      </c>
      <c r="AF195" s="6">
        <v>302.63</v>
      </c>
      <c r="AG195" s="6">
        <v>124.08</v>
      </c>
      <c r="AH195" s="4">
        <v>0.018</v>
      </c>
      <c r="AI195" s="4">
        <v>0.02</v>
      </c>
    </row>
    <row r="196" spans="1:35" ht="14.25">
      <c r="A196" s="12" t="s">
        <v>2110</v>
      </c>
      <c r="B196" s="27" t="s">
        <v>1050</v>
      </c>
      <c r="C196" s="27" t="s">
        <v>223</v>
      </c>
      <c r="D196" s="13">
        <v>674.2</v>
      </c>
      <c r="E196" s="3">
        <f>IF(AND(S196&lt;&gt;0,D196&gt;0),D196/S196,"")</f>
        <v>5.914035087719299</v>
      </c>
      <c r="F196" s="3">
        <f>IF(AND(U196&lt;&gt;0,D196&gt;0),D196/U196,"")</f>
        <v>13.759183673469389</v>
      </c>
      <c r="G196" s="4">
        <f>IF(AND(D196&lt;&gt;0,Y196&gt;0),Y196/D196,"")</f>
        <v>0.057253040640759416</v>
      </c>
      <c r="H196" s="4">
        <f>IF(AND(D196&lt;&gt;0,AB196&gt;0),AB196/D196,"")</f>
        <v>0.056363097003856416</v>
      </c>
      <c r="I196" s="3">
        <f>IF(AC196=AD196,0,O196/(AC196-AD196))</f>
        <v>0.38792004190269264</v>
      </c>
      <c r="J196" s="4">
        <v>0.3438</v>
      </c>
      <c r="K196" s="5">
        <f>IF(AND(S196&gt;0,U196&gt;0),U196/S196-1,"")</f>
        <v>-0.5701754385964912</v>
      </c>
      <c r="L196" s="3">
        <f>IF(AND(AB196&lt;&gt;0,U196&gt;0),U196/AB196,"")</f>
        <v>1.2894736842105263</v>
      </c>
      <c r="M196" s="3">
        <f>IF(AND(AF196&lt;&gt;0,O196&gt;0),O196/AF196,"")</f>
        <v>7.3624824447717225</v>
      </c>
      <c r="N196" s="27" t="s">
        <v>33</v>
      </c>
      <c r="O196" s="6">
        <f>D196*AG196/100</f>
        <v>4999.12558</v>
      </c>
      <c r="P196" s="27" t="s">
        <v>832</v>
      </c>
      <c r="Q196" s="27" t="s">
        <v>80</v>
      </c>
      <c r="R196" s="27" t="s">
        <v>2718</v>
      </c>
      <c r="S196" s="27">
        <v>114</v>
      </c>
      <c r="T196" s="27">
        <v>50</v>
      </c>
      <c r="U196" s="27">
        <v>49</v>
      </c>
      <c r="V196" s="27">
        <v>45.85</v>
      </c>
      <c r="W196" s="27">
        <v>11.6</v>
      </c>
      <c r="X196" s="27">
        <v>34</v>
      </c>
      <c r="Y196" s="27">
        <v>38.6</v>
      </c>
      <c r="Z196" s="27">
        <v>0</v>
      </c>
      <c r="AA196" s="27">
        <v>38</v>
      </c>
      <c r="AB196" s="27">
        <v>38</v>
      </c>
      <c r="AC196" s="6">
        <v>12895</v>
      </c>
      <c r="AD196" s="6">
        <v>8</v>
      </c>
      <c r="AE196" s="6">
        <v>128</v>
      </c>
      <c r="AF196" s="6">
        <v>679</v>
      </c>
      <c r="AG196" s="6">
        <v>741.49</v>
      </c>
      <c r="AH196" s="4">
        <v>0.055</v>
      </c>
      <c r="AI196" s="4">
        <v>0.057</v>
      </c>
    </row>
    <row r="197" spans="1:35" ht="14.25">
      <c r="A197" s="12" t="s">
        <v>1172</v>
      </c>
      <c r="B197" s="27" t="s">
        <v>224</v>
      </c>
      <c r="C197" s="27" t="s">
        <v>225</v>
      </c>
      <c r="D197" s="13">
        <v>234.1</v>
      </c>
      <c r="E197" s="3">
        <f>IF(AND(S197&lt;&gt;0,D197&gt;0),D197/S197,"")</f>
        <v>6.4154562893943545</v>
      </c>
      <c r="F197" s="3">
        <f>IF(AND(U197&lt;&gt;0,D197&gt;0),D197/U197,"")</f>
        <v>6.327027027027027</v>
      </c>
      <c r="G197" s="4">
        <f>IF(AND(D197&lt;&gt;0,Y197&gt;0),Y197/D197,"")</f>
        <v>0.07992310978214438</v>
      </c>
      <c r="H197" s="4">
        <f>IF(AND(D197&lt;&gt;0,AB197&gt;0),AB197/D197,"")</f>
        <v>0.0897052541648868</v>
      </c>
      <c r="I197" s="3">
        <f>IF(AC197=AD197,0,O197/(AC197-AD197))</f>
        <v>0.02725776388357997</v>
      </c>
      <c r="J197" s="4">
        <v>0.9529</v>
      </c>
      <c r="K197" s="5">
        <f>IF(AND(S197&gt;0,U197&gt;0),U197/S197-1,"")</f>
        <v>0.013976431899150432</v>
      </c>
      <c r="L197" s="3">
        <f>IF(AND(AB197&lt;&gt;0,U197&gt;0),U197/AB197,"")</f>
        <v>1.7619047619047619</v>
      </c>
      <c r="M197" s="3">
        <f>IF(AND(AF197&lt;&gt;0,O197&gt;0),O197/AF197,"")</f>
        <v>0.15652563486908416</v>
      </c>
      <c r="N197" s="27" t="s">
        <v>1009</v>
      </c>
      <c r="O197" s="6">
        <f>D197*AG197/100</f>
        <v>13976.80004</v>
      </c>
      <c r="P197" s="27" t="s">
        <v>832</v>
      </c>
      <c r="Q197" s="27" t="s">
        <v>52</v>
      </c>
      <c r="R197" s="27" t="s">
        <v>2819</v>
      </c>
      <c r="S197" s="27">
        <v>36.49</v>
      </c>
      <c r="T197" s="27">
        <v>34</v>
      </c>
      <c r="U197" s="27">
        <v>37</v>
      </c>
      <c r="V197" s="27">
        <v>16.75</v>
      </c>
      <c r="W197" s="27">
        <v>17.57</v>
      </c>
      <c r="X197" s="27">
        <v>17.82</v>
      </c>
      <c r="Y197" s="27">
        <v>18.71</v>
      </c>
      <c r="Z197" s="27">
        <v>0</v>
      </c>
      <c r="AA197" s="27">
        <v>20</v>
      </c>
      <c r="AB197" s="27">
        <v>21</v>
      </c>
      <c r="AC197" s="6">
        <v>513276</v>
      </c>
      <c r="AD197" s="6">
        <v>512</v>
      </c>
      <c r="AE197" s="6">
        <v>36573</v>
      </c>
      <c r="AF197" s="6">
        <v>89294</v>
      </c>
      <c r="AG197" s="6">
        <v>5970.44</v>
      </c>
      <c r="AH197" s="4">
        <v>0.083</v>
      </c>
      <c r="AI197" s="4">
        <v>0.087</v>
      </c>
    </row>
    <row r="198" spans="1:35" ht="14.25">
      <c r="A198" s="12" t="s">
        <v>2111</v>
      </c>
      <c r="B198" s="27" t="s">
        <v>1965</v>
      </c>
      <c r="C198" s="27" t="s">
        <v>1966</v>
      </c>
      <c r="D198" s="13">
        <v>860</v>
      </c>
      <c r="E198" s="3">
        <f>IF(AND(S198&lt;&gt;0,D198&gt;0),D198/S198,"")</f>
        <v>8.04716010105736</v>
      </c>
      <c r="F198" s="3">
        <f>IF(AND(U198&lt;&gt;0,D198&gt;0),D198/U198,"")</f>
        <v>8.8659793814433</v>
      </c>
      <c r="G198" s="4">
        <f>IF(AND(D198&lt;&gt;0,Y198&gt;0),Y198/D198,"")</f>
        <v>0.08372093023255814</v>
      </c>
      <c r="H198" s="4">
        <f>IF(AND(D198&lt;&gt;0,AB198&gt;0),AB198/D198,"")</f>
        <v>0.08372093023255814</v>
      </c>
      <c r="I198" s="3">
        <f>IF(AC198=AD198,0,O198/(AC198-AD198))</f>
        <v>1.5335804706593075</v>
      </c>
      <c r="J198" s="4">
        <v>0.3467</v>
      </c>
      <c r="K198" s="5">
        <f>IF(AND(S198&gt;0,U198&gt;0),U198/S198-1,"")</f>
        <v>-0.0923551979039956</v>
      </c>
      <c r="L198" s="3">
        <f>IF(AND(AB198&lt;&gt;0,U198&gt;0),U198/AB198,"")</f>
        <v>1.3472222222222223</v>
      </c>
      <c r="M198" s="3">
        <f>IF(AND(AF198&lt;&gt;0,O198&gt;0),O198/AF198,"")</f>
        <v>2.2742354522132184</v>
      </c>
      <c r="N198" s="27" t="s">
        <v>1009</v>
      </c>
      <c r="O198" s="6">
        <f>D198*AG198/100</f>
        <v>558.484</v>
      </c>
      <c r="P198" s="27" t="s">
        <v>831</v>
      </c>
      <c r="Q198" s="27" t="s">
        <v>1945</v>
      </c>
      <c r="R198" s="27" t="s">
        <v>2719</v>
      </c>
      <c r="S198" s="27">
        <v>106.87</v>
      </c>
      <c r="T198" s="27">
        <v>103</v>
      </c>
      <c r="U198" s="27">
        <v>97</v>
      </c>
      <c r="V198" s="27">
        <v>27</v>
      </c>
      <c r="W198" s="27">
        <v>33</v>
      </c>
      <c r="X198" s="27">
        <v>47</v>
      </c>
      <c r="Y198" s="27">
        <v>72</v>
      </c>
      <c r="Z198" s="27">
        <v>0</v>
      </c>
      <c r="AA198" s="27">
        <v>72</v>
      </c>
      <c r="AB198" s="27">
        <v>72</v>
      </c>
      <c r="AC198" s="6">
        <v>466.92</v>
      </c>
      <c r="AD198" s="6">
        <v>102.75</v>
      </c>
      <c r="AE198" s="6">
        <v>125.02</v>
      </c>
      <c r="AF198" s="6">
        <v>245.57</v>
      </c>
      <c r="AG198" s="6">
        <v>64.94</v>
      </c>
      <c r="AH198" s="4">
        <v>0.084</v>
      </c>
      <c r="AI198" s="4">
        <v>0.084</v>
      </c>
    </row>
    <row r="199" spans="1:35" ht="14.25">
      <c r="A199" s="12" t="s">
        <v>2112</v>
      </c>
      <c r="B199" s="27" t="s">
        <v>226</v>
      </c>
      <c r="C199" s="27" t="s">
        <v>227</v>
      </c>
      <c r="D199" s="13">
        <v>48.2</v>
      </c>
      <c r="E199" s="3">
        <f>IF(AND(S199&lt;&gt;0,D199&gt;0),D199/S199,"")</f>
        <v>6.0935524652338815</v>
      </c>
      <c r="F199" s="3">
        <f>IF(AND(U199&lt;&gt;0,D199&gt;0),D199/U199,"")</f>
        <v>6.025</v>
      </c>
      <c r="G199" s="4">
        <f>IF(AND(D199&lt;&gt;0,Y199&gt;0),Y199/D199,"")</f>
        <v>0.0441908713692946</v>
      </c>
      <c r="H199" s="4">
        <f>IF(AND(D199&lt;&gt;0,AB199&gt;0),AB199/D199,"")</f>
        <v>0.06224066390041493</v>
      </c>
      <c r="I199" s="3">
        <f>IF(AC199=AD199,0,O199/(AC199-AD199))</f>
        <v>0.03823425787120227</v>
      </c>
      <c r="J199" s="4">
        <v>0.8538</v>
      </c>
      <c r="K199" s="5">
        <f>IF(AND(S199&gt;0,U199&gt;0),U199/S199-1,"")</f>
        <v>0.011378002528444897</v>
      </c>
      <c r="L199" s="3">
        <f>IF(AND(AB199&lt;&gt;0,U199&gt;0),U199/AB199,"")</f>
        <v>2.6666666666666665</v>
      </c>
      <c r="M199" s="3">
        <f>IF(AND(AF199&lt;&gt;0,O199&gt;0),O199/AF199,"")</f>
        <v>1.8299042802155507</v>
      </c>
      <c r="N199" s="27" t="s">
        <v>33</v>
      </c>
      <c r="O199" s="6">
        <f>D199*AG199/100</f>
        <v>33278.639240000004</v>
      </c>
      <c r="P199" s="27" t="s">
        <v>832</v>
      </c>
      <c r="Q199" s="27" t="s">
        <v>65</v>
      </c>
      <c r="R199" s="27" t="s">
        <v>2805</v>
      </c>
      <c r="S199" s="27">
        <v>7.91</v>
      </c>
      <c r="T199" s="27">
        <v>8</v>
      </c>
      <c r="U199" s="27">
        <v>8</v>
      </c>
      <c r="V199" s="27">
        <v>3.26</v>
      </c>
      <c r="W199" s="27">
        <v>0</v>
      </c>
      <c r="X199" s="27">
        <v>1.24</v>
      </c>
      <c r="Y199" s="27">
        <v>2.13</v>
      </c>
      <c r="Z199" s="27">
        <v>0</v>
      </c>
      <c r="AA199" s="27">
        <v>3</v>
      </c>
      <c r="AB199" s="27">
        <v>3</v>
      </c>
      <c r="AC199" s="6">
        <v>877829</v>
      </c>
      <c r="AD199" s="6">
        <v>7441</v>
      </c>
      <c r="AF199" s="6">
        <v>18186</v>
      </c>
      <c r="AG199" s="6">
        <v>69042.82</v>
      </c>
      <c r="AH199" s="4">
        <v>0.05</v>
      </c>
      <c r="AI199" s="4">
        <v>0.0579999999999999</v>
      </c>
    </row>
    <row r="200" spans="1:35" ht="14.25">
      <c r="A200" s="12" t="s">
        <v>2113</v>
      </c>
      <c r="B200" s="27" t="s">
        <v>232</v>
      </c>
      <c r="C200" s="27" t="s">
        <v>812</v>
      </c>
      <c r="D200" s="13">
        <v>192.6</v>
      </c>
      <c r="E200" s="3">
        <f>IF(AND(S200&lt;&gt;0,D200&gt;0),D200/S200,"")</f>
        <v>2.456632653061224</v>
      </c>
      <c r="F200" s="3">
        <f>IF(AND(U200&lt;&gt;0,D200&gt;0),D200/U200,"")</f>
        <v>17.509090909090908</v>
      </c>
      <c r="G200" s="4">
        <f>IF(AND(D200&lt;&gt;0,Y200&gt;0),Y200/D200,"")</f>
        <v>0.03660436137071651</v>
      </c>
      <c r="H200" s="4">
        <f>IF(AND(D200&lt;&gt;0,AB200&gt;0),AB200/D200,"")</f>
        <v>0.05192107995846314</v>
      </c>
      <c r="I200" s="3">
        <f>IF(AC200=AD200,0,O200/(AC200-AD200))</f>
        <v>0.5151649540380828</v>
      </c>
      <c r="J200" s="4">
        <v>0.2829</v>
      </c>
      <c r="K200" s="5">
        <f>IF(AND(S200&gt;0,U200&gt;0),U200/S200-1,"")</f>
        <v>-0.8596938775510204</v>
      </c>
      <c r="L200" s="3">
        <f>IF(AND(AB200&lt;&gt;0,U200&gt;0),U200/AB200,"")</f>
        <v>1.1</v>
      </c>
      <c r="M200" s="3">
        <f>IF(AND(AF200&lt;&gt;0,O200&gt;0),O200/AF200,"")</f>
        <v>14.136868918918921</v>
      </c>
      <c r="N200" s="27" t="s">
        <v>33</v>
      </c>
      <c r="O200" s="6">
        <f>D200*AG200/100</f>
        <v>1883.03094</v>
      </c>
      <c r="P200" s="27" t="s">
        <v>831</v>
      </c>
      <c r="Q200" s="27" t="s">
        <v>80</v>
      </c>
      <c r="R200" s="27" t="s">
        <v>2711</v>
      </c>
      <c r="S200" s="27">
        <v>78.4</v>
      </c>
      <c r="T200" s="27">
        <v>10</v>
      </c>
      <c r="U200" s="27">
        <v>11</v>
      </c>
      <c r="V200" s="27">
        <v>8.3</v>
      </c>
      <c r="W200" s="27">
        <v>8.4</v>
      </c>
      <c r="X200" s="27">
        <v>8.75</v>
      </c>
      <c r="Y200" s="27">
        <v>7.05</v>
      </c>
      <c r="Z200" s="27">
        <v>0</v>
      </c>
      <c r="AA200" s="27">
        <v>9</v>
      </c>
      <c r="AB200" s="27">
        <v>10</v>
      </c>
      <c r="AC200" s="6">
        <v>3655.2</v>
      </c>
      <c r="AE200" s="6">
        <v>43.9</v>
      </c>
      <c r="AF200" s="6">
        <v>133.2</v>
      </c>
      <c r="AG200" s="6">
        <v>977.69</v>
      </c>
      <c r="AH200" s="4">
        <v>0.048</v>
      </c>
      <c r="AI200" s="4">
        <v>0.049</v>
      </c>
    </row>
    <row r="201" spans="1:35" ht="14.25">
      <c r="A201" s="12" t="s">
        <v>1175</v>
      </c>
      <c r="B201" s="27" t="s">
        <v>228</v>
      </c>
      <c r="C201" s="27" t="s">
        <v>229</v>
      </c>
      <c r="D201" s="13">
        <v>612.5</v>
      </c>
      <c r="E201" s="3">
        <f>IF(AND(S201&lt;&gt;0,D201&gt;0),D201/S201,"")</f>
        <v>61250</v>
      </c>
      <c r="F201" s="3">
        <f>IF(AND(U201&lt;&gt;0,D201&gt;0),D201/U201,"")</f>
        <v>3.852201257861635</v>
      </c>
      <c r="G201" s="4">
        <f>IF(AND(D201&lt;&gt;0,Y201&gt;0),Y201/D201,"")</f>
      </c>
      <c r="H201" s="4">
        <f>IF(AND(D201&lt;&gt;0,AB201&gt;0),AB201/D201,"")</f>
        <v>0.10775510204081633</v>
      </c>
      <c r="I201" s="3">
        <f>IF(AC201=AD201,0,O201/(AC201-AD201))</f>
        <v>0.3267371890166586</v>
      </c>
      <c r="J201" s="4">
        <v>0.4448</v>
      </c>
      <c r="K201" s="5">
        <f>IF(AND(S201&gt;0,U201&gt;0),U201/S201-1,"")</f>
        <v>15899</v>
      </c>
      <c r="L201" s="3">
        <f>IF(AND(AB201&lt;&gt;0,U201&gt;0),U201/AB201,"")</f>
        <v>2.409090909090909</v>
      </c>
      <c r="M201" s="3">
        <f>IF(AND(AF201&lt;&gt;0,O201&gt;0),O201/AF201,"")</f>
        <v>1.48299389759873</v>
      </c>
      <c r="N201" s="27" t="s">
        <v>33</v>
      </c>
      <c r="O201" s="6">
        <f>D201*AG201/100</f>
        <v>1494.56125</v>
      </c>
      <c r="P201" s="27" t="s">
        <v>831</v>
      </c>
      <c r="Q201" s="27" t="s">
        <v>1942</v>
      </c>
      <c r="R201" s="27" t="s">
        <v>2806</v>
      </c>
      <c r="S201" s="27">
        <v>0.01</v>
      </c>
      <c r="T201" s="27">
        <v>133</v>
      </c>
      <c r="U201" s="27">
        <v>159</v>
      </c>
      <c r="V201" s="27">
        <v>16</v>
      </c>
      <c r="W201" s="27">
        <v>12</v>
      </c>
      <c r="X201" s="27">
        <v>8</v>
      </c>
      <c r="Y201" s="27">
        <v>0</v>
      </c>
      <c r="Z201" s="27">
        <v>0</v>
      </c>
      <c r="AA201" s="27">
        <v>34</v>
      </c>
      <c r="AB201" s="27">
        <v>66</v>
      </c>
      <c r="AC201" s="6">
        <v>4746.6</v>
      </c>
      <c r="AD201" s="6">
        <v>172.4</v>
      </c>
      <c r="AE201" s="6">
        <v>2362.8</v>
      </c>
      <c r="AF201" s="6">
        <v>1007.8</v>
      </c>
      <c r="AG201" s="6">
        <v>244.01</v>
      </c>
      <c r="AH201" s="4">
        <v>0.019</v>
      </c>
      <c r="AI201" s="4">
        <v>0.0559999999999999</v>
      </c>
    </row>
    <row r="202" spans="1:35" ht="14.25">
      <c r="A202" s="12" t="s">
        <v>2114</v>
      </c>
      <c r="B202" s="27" t="s">
        <v>230</v>
      </c>
      <c r="C202" s="27" t="s">
        <v>2283</v>
      </c>
      <c r="D202" s="13">
        <v>8346</v>
      </c>
      <c r="E202" s="3">
        <f>IF(AND(S202&lt;&gt;0,D202&gt;0),D202/S202,"")</f>
        <v>47.984821479905705</v>
      </c>
      <c r="F202" s="3">
        <f>IF(AND(U202&lt;&gt;0,D202&gt;0),D202/U202,"")</f>
        <v>21.290816326530614</v>
      </c>
      <c r="G202" s="4">
        <f>IF(AND(D202&lt;&gt;0,Y202&gt;0),Y202/D202,"")</f>
        <v>0.01218547807332854</v>
      </c>
      <c r="H202" s="4">
        <f>IF(AND(D202&lt;&gt;0,AB202&gt;0),AB202/D202,"")</f>
        <v>0.01557632398753894</v>
      </c>
      <c r="I202" s="3">
        <f>IF(AC202=AD202,0,O202/(AC202-AD202))</f>
        <v>0.0534928853004037</v>
      </c>
      <c r="J202" s="4">
        <v>0.9642</v>
      </c>
      <c r="K202" s="5">
        <f>IF(AND(S202&gt;0,U202&gt;0),U202/S202-1,"")</f>
        <v>1.2537802564249985</v>
      </c>
      <c r="L202" s="3">
        <f>IF(AND(AB202&lt;&gt;0,U202&gt;0),U202/AB202,"")</f>
        <v>3.0153846153846153</v>
      </c>
      <c r="M202" s="3">
        <f>IF(AND(AF202&lt;&gt;0,O202&gt;0),O202/AF202,"")</f>
        <v>5.527459976753196</v>
      </c>
      <c r="N202" s="27" t="s">
        <v>1009</v>
      </c>
      <c r="O202" s="6">
        <f>D202*AG202/100</f>
        <v>42799.122599999995</v>
      </c>
      <c r="P202" s="27" t="s">
        <v>832</v>
      </c>
      <c r="Q202" s="27" t="s">
        <v>1945</v>
      </c>
      <c r="R202" s="27" t="s">
        <v>2825</v>
      </c>
      <c r="S202" s="27">
        <v>173.93</v>
      </c>
      <c r="T202" s="27">
        <v>347</v>
      </c>
      <c r="U202" s="27">
        <v>392</v>
      </c>
      <c r="V202" s="27">
        <v>63.3</v>
      </c>
      <c r="W202" s="27">
        <v>73.2</v>
      </c>
      <c r="X202" s="27">
        <v>76.7</v>
      </c>
      <c r="Y202" s="27">
        <v>101.7</v>
      </c>
      <c r="Z202" s="27">
        <v>0</v>
      </c>
      <c r="AA202" s="27">
        <v>115.999999999999</v>
      </c>
      <c r="AB202" s="27">
        <v>130</v>
      </c>
      <c r="AC202" s="6">
        <v>835156</v>
      </c>
      <c r="AD202" s="6">
        <v>35066</v>
      </c>
      <c r="AE202" s="6">
        <v>1990</v>
      </c>
      <c r="AF202" s="6">
        <v>7743</v>
      </c>
      <c r="AG202" s="6">
        <v>512.81</v>
      </c>
      <c r="AH202" s="4">
        <v>0.013</v>
      </c>
      <c r="AI202" s="4">
        <v>0.0139999999999999</v>
      </c>
    </row>
    <row r="203" spans="1:34" ht="14.25">
      <c r="A203" s="12" t="s">
        <v>2115</v>
      </c>
      <c r="B203" s="27" t="s">
        <v>1722</v>
      </c>
      <c r="C203" s="27" t="s">
        <v>1723</v>
      </c>
      <c r="D203" s="13">
        <v>824</v>
      </c>
      <c r="E203" s="3">
        <f>IF(AND(S203&lt;&gt;0,D203&gt;0),D203/S203,"")</f>
      </c>
      <c r="F203" s="3">
        <f>IF(AND(U203&lt;&gt;0,D203&gt;0),D203/U203,"")</f>
      </c>
      <c r="G203" s="4">
        <f>IF(AND(D203&lt;&gt;0,Y203&gt;0),Y203/D203,"")</f>
        <v>0.027305825242718445</v>
      </c>
      <c r="H203" s="4">
        <f>IF(AND(D203&lt;&gt;0,AB203&gt;0),AB203/D203,"")</f>
      </c>
      <c r="I203" s="3">
        <f>IF(AC203=AD203,0,O203/(AC203-AD203))</f>
        <v>0</v>
      </c>
      <c r="J203" s="4">
        <v>0.1624</v>
      </c>
      <c r="K203" s="5">
        <f>IF(AND(S203&gt;0,U203&gt;0),U203/S203-1,"")</f>
      </c>
      <c r="L203" s="3">
        <f>IF(AND(AB203&lt;&gt;0,U203&gt;0),U203/AB203,"")</f>
      </c>
      <c r="M203" s="3">
        <f>IF(AND(AF203&lt;&gt;0,O203&gt;0),O203/AF203,"")</f>
      </c>
      <c r="N203" s="27" t="s">
        <v>33</v>
      </c>
      <c r="O203" s="6">
        <f>D203*AG203/100</f>
        <v>1044.0904</v>
      </c>
      <c r="P203" s="27" t="s">
        <v>831</v>
      </c>
      <c r="Q203" s="27" t="s">
        <v>1938</v>
      </c>
      <c r="V203" s="27">
        <v>19.5</v>
      </c>
      <c r="W203" s="27">
        <v>32.4</v>
      </c>
      <c r="X203" s="27">
        <v>28.25</v>
      </c>
      <c r="Y203" s="27">
        <v>22.5</v>
      </c>
      <c r="Z203" s="27">
        <v>0</v>
      </c>
      <c r="AG203" s="6">
        <v>126.71</v>
      </c>
      <c r="AH203" s="4">
        <v>0.037</v>
      </c>
    </row>
    <row r="204" spans="1:35" ht="14.25">
      <c r="A204" s="12" t="s">
        <v>2116</v>
      </c>
      <c r="B204" s="27" t="s">
        <v>1872</v>
      </c>
      <c r="C204" s="27" t="s">
        <v>1873</v>
      </c>
      <c r="D204" s="13">
        <v>105.4</v>
      </c>
      <c r="E204" s="3">
        <f>IF(AND(S204&lt;&gt;0,D204&gt;0),D204/S204,"")</f>
      </c>
      <c r="F204" s="3">
        <f>IF(AND(U204&lt;&gt;0,D204&gt;0),D204/U204,"")</f>
        <v>13.175</v>
      </c>
      <c r="G204" s="4">
        <f>IF(AND(D204&lt;&gt;0,Y204&gt;0),Y204/D204,"")</f>
        <v>0.028462998102466792</v>
      </c>
      <c r="H204" s="4">
        <f>IF(AND(D204&lt;&gt;0,AB204&gt;0),AB204/D204,"")</f>
        <v>0.06641366223908918</v>
      </c>
      <c r="I204" s="3">
        <f>IF(AC204=AD204,0,O204/(AC204-AD204))</f>
        <v>0</v>
      </c>
      <c r="J204" s="4">
        <v>0.1379</v>
      </c>
      <c r="K204" s="5">
        <f>IF(AND(S204&gt;0,U204&gt;0),U204/S204-1,"")</f>
      </c>
      <c r="L204" s="3">
        <f>IF(AND(AB204&lt;&gt;0,U204&gt;0),U204/AB204,"")</f>
        <v>1.1428571428571428</v>
      </c>
      <c r="M204" s="3">
        <f>IF(AND(AF204&lt;&gt;0,O204&gt;0),O204/AF204,"")</f>
      </c>
      <c r="N204" s="27" t="s">
        <v>33</v>
      </c>
      <c r="O204" s="6">
        <f>D204*AG204/100</f>
        <v>960.7947800000002</v>
      </c>
      <c r="P204" s="27" t="s">
        <v>831</v>
      </c>
      <c r="Q204" s="27" t="s">
        <v>80</v>
      </c>
      <c r="T204" s="27">
        <v>8</v>
      </c>
      <c r="U204" s="27">
        <v>8</v>
      </c>
      <c r="V204" s="27">
        <v>5.62</v>
      </c>
      <c r="W204" s="27">
        <v>5.53</v>
      </c>
      <c r="X204" s="27">
        <v>5.9</v>
      </c>
      <c r="Y204" s="27">
        <v>3</v>
      </c>
      <c r="Z204" s="27">
        <v>0</v>
      </c>
      <c r="AA204" s="27">
        <v>6</v>
      </c>
      <c r="AB204" s="27">
        <v>7</v>
      </c>
      <c r="AG204" s="6">
        <v>911.57</v>
      </c>
      <c r="AH204" s="4">
        <v>0.057</v>
      </c>
      <c r="AI204" s="4">
        <v>0.06</v>
      </c>
    </row>
    <row r="205" spans="1:35" ht="14.25">
      <c r="A205" s="12" t="s">
        <v>2117</v>
      </c>
      <c r="B205" s="27" t="s">
        <v>233</v>
      </c>
      <c r="C205" s="27" t="s">
        <v>234</v>
      </c>
      <c r="D205" s="13">
        <v>175.1</v>
      </c>
      <c r="E205" s="3">
        <f>IF(AND(S205&lt;&gt;0,D205&gt;0),D205/S205,"")</f>
        <v>12.615273775216137</v>
      </c>
      <c r="F205" s="3">
        <f>IF(AND(U205&lt;&gt;0,D205&gt;0),D205/U205,"")</f>
        <v>11.673333333333334</v>
      </c>
      <c r="G205" s="4">
        <f>IF(AND(D205&lt;&gt;0,Y205&gt;0),Y205/D205,"")</f>
      </c>
      <c r="H205" s="4">
        <f>IF(AND(D205&lt;&gt;0,AB205&gt;0),AB205/D205,"")</f>
      </c>
      <c r="I205" s="3">
        <f>IF(AC205=AD205,0,O205/(AC205-AD205))</f>
        <v>0.21203521166700423</v>
      </c>
      <c r="J205" s="4">
        <v>0.5477</v>
      </c>
      <c r="K205" s="5">
        <f>IF(AND(S205&gt;0,U205&gt;0),U205/S205-1,"")</f>
        <v>0.08069164265129669</v>
      </c>
      <c r="L205" s="3">
        <f>IF(AND(AB205&lt;&gt;0,U205&gt;0),U205/AB205,"")</f>
      </c>
      <c r="M205" s="3">
        <f>IF(AND(AF205&lt;&gt;0,O205&gt;0),O205/AF205,"")</f>
        <v>0.47410228260869564</v>
      </c>
      <c r="N205" s="27" t="s">
        <v>33</v>
      </c>
      <c r="O205" s="6">
        <f>D205*AG205/100</f>
        <v>1046.81784</v>
      </c>
      <c r="P205" s="27" t="s">
        <v>831</v>
      </c>
      <c r="Q205" s="27" t="s">
        <v>1939</v>
      </c>
      <c r="R205" s="27" t="s">
        <v>2744</v>
      </c>
      <c r="S205" s="27">
        <v>13.88</v>
      </c>
      <c r="T205" s="27">
        <v>10</v>
      </c>
      <c r="U205" s="27">
        <v>15</v>
      </c>
      <c r="V205" s="27">
        <v>0</v>
      </c>
      <c r="W205" s="27">
        <v>0</v>
      </c>
      <c r="X205" s="27">
        <v>0</v>
      </c>
      <c r="Y205" s="27">
        <v>0</v>
      </c>
      <c r="Z205" s="27">
        <v>0</v>
      </c>
      <c r="AA205" s="27">
        <v>0</v>
      </c>
      <c r="AB205" s="27">
        <v>0</v>
      </c>
      <c r="AC205" s="6">
        <v>4951</v>
      </c>
      <c r="AD205" s="6">
        <v>14</v>
      </c>
      <c r="AE205" s="6">
        <v>207</v>
      </c>
      <c r="AF205" s="6">
        <v>2208</v>
      </c>
      <c r="AG205" s="6">
        <v>597.84</v>
      </c>
      <c r="AH205" s="4">
        <v>0</v>
      </c>
      <c r="AI205" s="4">
        <v>0</v>
      </c>
    </row>
    <row r="206" spans="1:35" ht="14.25">
      <c r="A206" s="12" t="s">
        <v>2118</v>
      </c>
      <c r="B206" s="27" t="s">
        <v>828</v>
      </c>
      <c r="C206" s="27" t="s">
        <v>970</v>
      </c>
      <c r="D206" s="13">
        <v>498.8</v>
      </c>
      <c r="E206" s="3">
        <f>IF(AND(S206&lt;&gt;0,D206&gt;0),D206/S206,"")</f>
        <v>22.529358626919603</v>
      </c>
      <c r="F206" s="3">
        <f>IF(AND(U206&lt;&gt;0,D206&gt;0),D206/U206,"")</f>
      </c>
      <c r="G206" s="4">
        <f>IF(AND(D206&lt;&gt;0,Y206&gt;0),Y206/D206,"")</f>
        <v>0.006014434643143544</v>
      </c>
      <c r="H206" s="4">
        <f>IF(AND(D206&lt;&gt;0,AB206&gt;0),AB206/D206,"")</f>
      </c>
      <c r="I206" s="3">
        <f>IF(AC206=AD206,0,O206/(AC206-AD206))</f>
        <v>0.604728353889163</v>
      </c>
      <c r="J206" s="4">
        <v>0.4755</v>
      </c>
      <c r="K206" s="5">
        <f>IF(AND(S206&gt;0,U206&gt;0),U206/S206-1,"")</f>
      </c>
      <c r="L206" s="3">
        <f>IF(AND(AB206&lt;&gt;0,U206&gt;0),U206/AB206,"")</f>
      </c>
      <c r="M206" s="3">
        <f>IF(AND(AF206&lt;&gt;0,O206&gt;0),O206/AF206,"")</f>
        <v>1.1374429693782866</v>
      </c>
      <c r="N206" s="27" t="s">
        <v>33</v>
      </c>
      <c r="O206" s="6">
        <f>D206*AG206/100</f>
        <v>3677.35312</v>
      </c>
      <c r="P206" s="27" t="s">
        <v>831</v>
      </c>
      <c r="Q206" s="27" t="s">
        <v>1953</v>
      </c>
      <c r="R206" s="27" t="s">
        <v>2704</v>
      </c>
      <c r="S206" s="27">
        <v>22.14</v>
      </c>
      <c r="T206" s="27">
        <v>0</v>
      </c>
      <c r="U206" s="27">
        <v>0</v>
      </c>
      <c r="V206" s="27">
        <v>7.9</v>
      </c>
      <c r="W206" s="27">
        <v>0</v>
      </c>
      <c r="X206" s="27">
        <v>0</v>
      </c>
      <c r="Y206" s="27">
        <v>3</v>
      </c>
      <c r="Z206" s="27">
        <v>0</v>
      </c>
      <c r="AA206" s="27">
        <v>0</v>
      </c>
      <c r="AB206" s="27">
        <v>0</v>
      </c>
      <c r="AC206" s="6">
        <v>7207</v>
      </c>
      <c r="AD206" s="6">
        <v>1126</v>
      </c>
      <c r="AE206" s="6">
        <v>540</v>
      </c>
      <c r="AF206" s="6">
        <v>3233</v>
      </c>
      <c r="AG206" s="6">
        <v>737.24</v>
      </c>
      <c r="AH206" s="4">
        <v>0.006</v>
      </c>
      <c r="AI206" s="4">
        <v>0</v>
      </c>
    </row>
    <row r="207" spans="1:35" ht="14.25">
      <c r="A207" s="12" t="s">
        <v>2119</v>
      </c>
      <c r="B207" s="27" t="s">
        <v>236</v>
      </c>
      <c r="C207" s="27" t="s">
        <v>817</v>
      </c>
      <c r="D207" s="13">
        <v>306.5</v>
      </c>
      <c r="E207" s="3">
        <f>IF(AND(S207&lt;&gt;0,D207&gt;0),D207/S207,"")</f>
        <v>12.235528942115769</v>
      </c>
      <c r="F207" s="3">
        <f>IF(AND(U207&lt;&gt;0,D207&gt;0),D207/U207,"")</f>
        <v>9.287878787878787</v>
      </c>
      <c r="G207" s="4">
        <f>IF(AND(D207&lt;&gt;0,Y207&gt;0),Y207/D207,"")</f>
        <v>0.0365415986949429</v>
      </c>
      <c r="H207" s="4">
        <f>IF(AND(D207&lt;&gt;0,AB207&gt;0),AB207/D207,"")</f>
        <v>0.03915171288743882</v>
      </c>
      <c r="I207" s="3">
        <f>IF(AC207=AD207,0,O207/(AC207-AD207))</f>
        <v>1.1991486838497396</v>
      </c>
      <c r="J207" s="4">
        <v>0.4774</v>
      </c>
      <c r="K207" s="5">
        <f>IF(AND(S207&gt;0,U207&gt;0),U207/S207-1,"")</f>
        <v>0.3173652694610778</v>
      </c>
      <c r="L207" s="3">
        <f>IF(AND(AB207&lt;&gt;0,U207&gt;0),U207/AB207,"")</f>
        <v>2.75</v>
      </c>
      <c r="M207" s="3">
        <f>IF(AND(AF207&lt;&gt;0,O207&gt;0),O207/AF207,"")</f>
        <v>0.9202094160967912</v>
      </c>
      <c r="N207" s="27" t="s">
        <v>33</v>
      </c>
      <c r="O207" s="6">
        <f>D207*AG207/100</f>
        <v>874.65905</v>
      </c>
      <c r="P207" s="27" t="s">
        <v>831</v>
      </c>
      <c r="Q207" s="27" t="s">
        <v>1964</v>
      </c>
      <c r="R207" s="27" t="s">
        <v>2884</v>
      </c>
      <c r="S207" s="27">
        <v>25.05</v>
      </c>
      <c r="T207" s="27">
        <v>28</v>
      </c>
      <c r="U207" s="27">
        <v>33</v>
      </c>
      <c r="V207" s="27">
        <v>11</v>
      </c>
      <c r="W207" s="27">
        <v>2</v>
      </c>
      <c r="X207" s="27">
        <v>6.7</v>
      </c>
      <c r="Y207" s="27">
        <v>11.2</v>
      </c>
      <c r="Z207" s="27">
        <v>0</v>
      </c>
      <c r="AA207" s="27">
        <v>11</v>
      </c>
      <c r="AB207" s="27">
        <v>12</v>
      </c>
      <c r="AC207" s="6">
        <v>912.5</v>
      </c>
      <c r="AD207" s="6">
        <v>183.1</v>
      </c>
      <c r="AE207" s="6">
        <v>125.8</v>
      </c>
      <c r="AF207" s="6">
        <v>950.5</v>
      </c>
      <c r="AG207" s="6">
        <v>285.37</v>
      </c>
      <c r="AH207" s="4">
        <v>0.039</v>
      </c>
      <c r="AI207" s="4">
        <v>0.036</v>
      </c>
    </row>
    <row r="208" spans="1:35" ht="14.25">
      <c r="A208" s="12" t="s">
        <v>2120</v>
      </c>
      <c r="B208" s="27" t="s">
        <v>1895</v>
      </c>
      <c r="C208" s="27" t="s">
        <v>1896</v>
      </c>
      <c r="D208" s="13">
        <v>1694</v>
      </c>
      <c r="E208" s="3">
        <f>IF(AND(S208&lt;&gt;0,D208&gt;0),D208/S208,"")</f>
        <v>12.990797546012269</v>
      </c>
      <c r="F208" s="3">
        <f>IF(AND(U208&lt;&gt;0,D208&gt;0),D208/U208,"")</f>
        <v>7.2703862660944205</v>
      </c>
      <c r="G208" s="4">
        <f>IF(AND(D208&lt;&gt;0,Y208&gt;0),Y208/D208,"")</f>
        <v>0.05608028335301062</v>
      </c>
      <c r="H208" s="4">
        <f>IF(AND(D208&lt;&gt;0,AB208&gt;0),AB208/D208,"")</f>
        <v>0.06375442739079103</v>
      </c>
      <c r="I208" s="3">
        <f>IF(AC208=AD208,0,O208/(AC208-AD208))</f>
        <v>0.5057664632595983</v>
      </c>
      <c r="J208" s="4">
        <v>0.447899999999999</v>
      </c>
      <c r="K208" s="5">
        <f>IF(AND(S208&gt;0,U208&gt;0),U208/S208-1,"")</f>
        <v>0.7868098159509203</v>
      </c>
      <c r="L208" s="3">
        <f>IF(AND(AB208&lt;&gt;0,U208&gt;0),U208/AB208,"")</f>
        <v>2.1574074074074074</v>
      </c>
      <c r="M208" s="3">
        <f>IF(AND(AF208&lt;&gt;0,O208&gt;0),O208/AF208,"")</f>
        <v>0.2202734621560268</v>
      </c>
      <c r="N208" s="27" t="s">
        <v>33</v>
      </c>
      <c r="O208" s="6">
        <f>D208*AG208/100</f>
        <v>795.6718</v>
      </c>
      <c r="P208" s="27" t="s">
        <v>831</v>
      </c>
      <c r="Q208" s="27" t="s">
        <v>1954</v>
      </c>
      <c r="R208" s="27" t="s">
        <v>2793</v>
      </c>
      <c r="S208" s="27">
        <v>130.4</v>
      </c>
      <c r="T208" s="27">
        <v>223</v>
      </c>
      <c r="U208" s="27">
        <v>233</v>
      </c>
      <c r="V208" s="27">
        <v>55</v>
      </c>
      <c r="W208" s="27">
        <v>21</v>
      </c>
      <c r="X208" s="27">
        <v>70</v>
      </c>
      <c r="Y208" s="27">
        <v>95</v>
      </c>
      <c r="Z208" s="27">
        <v>0</v>
      </c>
      <c r="AA208" s="27">
        <v>103</v>
      </c>
      <c r="AB208" s="27">
        <v>108</v>
      </c>
      <c r="AC208" s="6">
        <v>1794.4</v>
      </c>
      <c r="AD208" s="6">
        <v>221.2</v>
      </c>
      <c r="AE208" s="6">
        <v>431.7</v>
      </c>
      <c r="AF208" s="6">
        <v>3612.2</v>
      </c>
      <c r="AG208" s="6">
        <v>46.97</v>
      </c>
      <c r="AH208" s="4">
        <v>0.06</v>
      </c>
      <c r="AI208" s="4">
        <v>0.061</v>
      </c>
    </row>
    <row r="209" spans="1:35" ht="14.25">
      <c r="A209" s="12" t="s">
        <v>2121</v>
      </c>
      <c r="B209" s="27" t="s">
        <v>238</v>
      </c>
      <c r="C209" s="27" t="s">
        <v>239</v>
      </c>
      <c r="D209" s="13">
        <v>164.35</v>
      </c>
      <c r="E209" s="3">
        <f>IF(AND(S209&lt;&gt;0,D209&gt;0),D209/S209,"")</f>
        <v>11.04502688172043</v>
      </c>
      <c r="F209" s="3">
        <f>IF(AND(U209&lt;&gt;0,D209&gt;0),D209/U209,"")</f>
        <v>11.739285714285714</v>
      </c>
      <c r="G209" s="4">
        <f>IF(AND(D209&lt;&gt;0,Y209&gt;0),Y209/D209,"")</f>
      </c>
      <c r="H209" s="4">
        <f>IF(AND(D209&lt;&gt;0,AB209&gt;0),AB209/D209,"")</f>
        <v>0.030422878004259205</v>
      </c>
      <c r="I209" s="3">
        <f>IF(AC209=AD209,0,O209/(AC209-AD209))</f>
        <v>0.34781604276340683</v>
      </c>
      <c r="J209" s="4">
        <v>0.5642</v>
      </c>
      <c r="K209" s="5">
        <f>IF(AND(S209&gt;0,U209&gt;0),U209/S209-1,"")</f>
        <v>-0.05913978494623662</v>
      </c>
      <c r="L209" s="3">
        <f>IF(AND(AB209&lt;&gt;0,U209&gt;0),U209/AB209,"")</f>
        <v>2.8</v>
      </c>
      <c r="M209" s="3">
        <f>IF(AND(AF209&lt;&gt;0,O209&gt;0),O209/AF209,"")</f>
        <v>0.29559778320823876</v>
      </c>
      <c r="N209" s="27" t="s">
        <v>33</v>
      </c>
      <c r="O209" s="6">
        <f>D209*AG209/100</f>
        <v>3217.61143</v>
      </c>
      <c r="P209" s="27" t="s">
        <v>831</v>
      </c>
      <c r="Q209" s="27" t="s">
        <v>1947</v>
      </c>
      <c r="R209" s="27" t="s">
        <v>2713</v>
      </c>
      <c r="S209" s="27">
        <v>14.88</v>
      </c>
      <c r="T209" s="27">
        <v>16</v>
      </c>
      <c r="U209" s="27">
        <v>14</v>
      </c>
      <c r="V209" s="27">
        <v>13.9</v>
      </c>
      <c r="W209" s="27">
        <v>3.9</v>
      </c>
      <c r="X209" s="27">
        <v>0</v>
      </c>
      <c r="Y209" s="27">
        <v>0</v>
      </c>
      <c r="Z209" s="27">
        <v>0</v>
      </c>
      <c r="AA209" s="27">
        <v>4</v>
      </c>
      <c r="AB209" s="27">
        <v>5</v>
      </c>
      <c r="AC209" s="6">
        <v>9443.4</v>
      </c>
      <c r="AD209" s="6">
        <v>192.5</v>
      </c>
      <c r="AE209" s="6">
        <v>1206.7</v>
      </c>
      <c r="AF209" s="6">
        <v>10885.1</v>
      </c>
      <c r="AG209" s="6">
        <v>1957.78</v>
      </c>
      <c r="AH209" s="4">
        <v>0</v>
      </c>
      <c r="AI209" s="4">
        <v>0.025</v>
      </c>
    </row>
    <row r="210" spans="1:35" ht="14.25">
      <c r="A210" s="12" t="s">
        <v>2122</v>
      </c>
      <c r="B210" s="27" t="s">
        <v>241</v>
      </c>
      <c r="C210" s="27" t="s">
        <v>242</v>
      </c>
      <c r="D210" s="13">
        <v>1265</v>
      </c>
      <c r="E210" s="3">
        <f>IF(AND(S210&lt;&gt;0,D210&gt;0),D210/S210,"")</f>
        <v>620.0980392156863</v>
      </c>
      <c r="F210" s="3">
        <f>IF(AND(U210&lt;&gt;0,D210&gt;0),D210/U210,"")</f>
        <v>8.00632911392405</v>
      </c>
      <c r="G210" s="4">
        <f>IF(AND(D210&lt;&gt;0,Y210&gt;0),Y210/D210,"")</f>
        <v>0.0462230814229249</v>
      </c>
      <c r="H210" s="4">
        <f>IF(AND(D210&lt;&gt;0,AB210&gt;0),AB210/D210,"")</f>
        <v>0.062450592885375494</v>
      </c>
      <c r="I210" s="3">
        <f>IF(AC210=AD210,0,O210/(AC210-AD210))</f>
        <v>0.4639091272218894</v>
      </c>
      <c r="J210" s="4">
        <v>0.421</v>
      </c>
      <c r="K210" s="5">
        <f>IF(AND(S210&gt;0,U210&gt;0),U210/S210-1,"")</f>
        <v>76.45098039215686</v>
      </c>
      <c r="L210" s="3">
        <f>IF(AND(AB210&lt;&gt;0,U210&gt;0),U210/AB210,"")</f>
        <v>2</v>
      </c>
      <c r="M210" s="3">
        <f>IF(AND(AF210&lt;&gt;0,O210&gt;0),O210/AF210,"")</f>
        <v>0.5218586834419232</v>
      </c>
      <c r="N210" s="27" t="s">
        <v>33</v>
      </c>
      <c r="O210" s="6">
        <f>D210*AG210/100</f>
        <v>4645.586</v>
      </c>
      <c r="P210" s="27" t="s">
        <v>832</v>
      </c>
      <c r="Q210" s="27" t="s">
        <v>1967</v>
      </c>
      <c r="R210" s="27" t="s">
        <v>2839</v>
      </c>
      <c r="S210" s="27">
        <v>2.04</v>
      </c>
      <c r="T210" s="27">
        <v>151</v>
      </c>
      <c r="U210" s="27">
        <v>158</v>
      </c>
      <c r="V210" s="27">
        <v>71.768111</v>
      </c>
      <c r="W210" s="27">
        <v>42.755657</v>
      </c>
      <c r="X210" s="27">
        <v>53.499386</v>
      </c>
      <c r="Y210" s="27">
        <v>58.472198</v>
      </c>
      <c r="Z210" s="27">
        <v>0</v>
      </c>
      <c r="AA210" s="27">
        <v>77</v>
      </c>
      <c r="AB210" s="27">
        <v>79</v>
      </c>
      <c r="AC210" s="6">
        <v>10847</v>
      </c>
      <c r="AD210" s="6">
        <v>833</v>
      </c>
      <c r="AE210" s="6">
        <v>1071</v>
      </c>
      <c r="AF210" s="6">
        <v>8902</v>
      </c>
      <c r="AG210" s="6">
        <v>367.24</v>
      </c>
      <c r="AH210" s="4">
        <v>0.049</v>
      </c>
      <c r="AI210" s="4">
        <v>0.061</v>
      </c>
    </row>
    <row r="211" spans="1:34" ht="14.25">
      <c r="A211" s="12" t="s">
        <v>2123</v>
      </c>
      <c r="B211" s="27" t="s">
        <v>1851</v>
      </c>
      <c r="C211" s="27" t="s">
        <v>1852</v>
      </c>
      <c r="D211" s="13">
        <v>205.1</v>
      </c>
      <c r="E211" s="3">
        <f>IF(AND(S211&lt;&gt;0,D211&gt;0),D211/S211,"")</f>
        <v>3.5552088750216675</v>
      </c>
      <c r="F211" s="3">
        <f>IF(AND(U211&lt;&gt;0,D211&gt;0),D211/U211,"")</f>
      </c>
      <c r="G211" s="4">
        <f>IF(AND(D211&lt;&gt;0,Y211&gt;0),Y211/D211,"")</f>
        <v>0.08971233544612384</v>
      </c>
      <c r="H211" s="4">
        <f>IF(AND(D211&lt;&gt;0,AB211&gt;0),AB211/D211,"")</f>
      </c>
      <c r="I211" s="3">
        <f>IF(AC211=AD211,0,O211/(AC211-AD211))</f>
        <v>0.02736811200792902</v>
      </c>
      <c r="J211" s="4">
        <v>0.944099999999999</v>
      </c>
      <c r="K211" s="5">
        <f>IF(AND(S211&gt;0,U211&gt;0),U211/S211-1,"")</f>
      </c>
      <c r="L211" s="3">
        <f>IF(AND(AB211&lt;&gt;0,U211&gt;0),U211/AB211,"")</f>
      </c>
      <c r="M211" s="3">
        <f>IF(AND(AF211&lt;&gt;0,O211&gt;0),O211/AF211,"")</f>
        <v>0.5955335080876448</v>
      </c>
      <c r="N211" s="27" t="s">
        <v>33</v>
      </c>
      <c r="O211" s="6">
        <f>D211*AG211/100</f>
        <v>5191.26559</v>
      </c>
      <c r="P211" s="27" t="s">
        <v>832</v>
      </c>
      <c r="Q211" s="27" t="s">
        <v>1938</v>
      </c>
      <c r="R211" s="27" t="s">
        <v>2822</v>
      </c>
      <c r="S211" s="27">
        <v>57.69</v>
      </c>
      <c r="V211" s="27">
        <v>0</v>
      </c>
      <c r="W211" s="27">
        <v>17.92</v>
      </c>
      <c r="X211" s="27">
        <v>18.33</v>
      </c>
      <c r="Y211" s="27">
        <v>18.4</v>
      </c>
      <c r="Z211" s="27">
        <v>0</v>
      </c>
      <c r="AC211" s="6">
        <v>191560</v>
      </c>
      <c r="AD211" s="6">
        <v>1877</v>
      </c>
      <c r="AE211" s="6">
        <v>4884</v>
      </c>
      <c r="AF211" s="6">
        <v>8717</v>
      </c>
      <c r="AG211" s="6">
        <v>2531.09</v>
      </c>
      <c r="AH211" s="4">
        <v>0.096</v>
      </c>
    </row>
    <row r="212" spans="1:34" ht="14.25">
      <c r="A212" s="12" t="s">
        <v>2124</v>
      </c>
      <c r="B212" s="27" t="s">
        <v>243</v>
      </c>
      <c r="C212" s="27" t="s">
        <v>244</v>
      </c>
      <c r="D212" s="13">
        <v>975</v>
      </c>
      <c r="E212" s="3">
        <f>IF(AND(S212&lt;&gt;0,D212&gt;0),D212/S212,"")</f>
      </c>
      <c r="F212" s="3">
        <f>IF(AND(U212&lt;&gt;0,D212&gt;0),D212/U212,"")</f>
      </c>
      <c r="G212" s="4">
        <f>IF(AND(D212&lt;&gt;0,Y212&gt;0),Y212/D212,"")</f>
        <v>0.0024102564102564104</v>
      </c>
      <c r="H212" s="4">
        <f>IF(AND(D212&lt;&gt;0,AB212&gt;0),AB212/D212,"")</f>
      </c>
      <c r="I212" s="3">
        <f>IF(AC212=AD212,0,O212/(AC212-AD212))</f>
        <v>0</v>
      </c>
      <c r="J212" s="4">
        <v>0.0706</v>
      </c>
      <c r="K212" s="5">
        <f>IF(AND(S212&gt;0,U212&gt;0),U212/S212-1,"")</f>
      </c>
      <c r="L212" s="3">
        <f>IF(AND(AB212&lt;&gt;0,U212&gt;0),U212/AB212,"")</f>
      </c>
      <c r="M212" s="3">
        <f>IF(AND(AF212&lt;&gt;0,O212&gt;0),O212/AF212,"")</f>
      </c>
      <c r="N212" s="27" t="s">
        <v>33</v>
      </c>
      <c r="O212" s="6">
        <f>D212*AG212/100</f>
        <v>2266.1925</v>
      </c>
      <c r="P212" s="27" t="s">
        <v>831</v>
      </c>
      <c r="Q212" s="27" t="s">
        <v>1938</v>
      </c>
      <c r="V212" s="27">
        <v>1.85</v>
      </c>
      <c r="W212" s="27">
        <v>2.5</v>
      </c>
      <c r="X212" s="27">
        <v>2</v>
      </c>
      <c r="Y212" s="27">
        <v>2.35</v>
      </c>
      <c r="Z212" s="27">
        <v>0</v>
      </c>
      <c r="AG212" s="6">
        <v>232.43</v>
      </c>
      <c r="AH212" s="4">
        <v>0.002</v>
      </c>
    </row>
    <row r="213" spans="1:35" ht="14.25">
      <c r="A213" s="12" t="s">
        <v>2125</v>
      </c>
      <c r="B213" s="27" t="s">
        <v>245</v>
      </c>
      <c r="C213" s="27" t="s">
        <v>246</v>
      </c>
      <c r="D213" s="13">
        <v>274</v>
      </c>
      <c r="E213" s="3">
        <f>IF(AND(S213&lt;&gt;0,D213&gt;0),D213/S213,"")</f>
        <v>21.5748031496063</v>
      </c>
      <c r="F213" s="3">
        <f>IF(AND(U213&lt;&gt;0,D213&gt;0),D213/U213,"")</f>
        <v>16.11764705882353</v>
      </c>
      <c r="G213" s="4">
        <f>IF(AND(D213&lt;&gt;0,Y213&gt;0),Y213/D213,"")</f>
        <v>0.04273722627737227</v>
      </c>
      <c r="H213" s="4">
        <f>IF(AND(D213&lt;&gt;0,AB213&gt;0),AB213/D213,"")</f>
        <v>0.04744525547445255</v>
      </c>
      <c r="I213" s="3">
        <f>IF(AC213=AD213,0,O213/(AC213-AD213))</f>
        <v>11.37661562258314</v>
      </c>
      <c r="J213" s="4">
        <v>0.4747</v>
      </c>
      <c r="K213" s="5">
        <f>IF(AND(S213&gt;0,U213&gt;0),U213/S213-1,"")</f>
        <v>0.3385826771653544</v>
      </c>
      <c r="L213" s="3">
        <f>IF(AND(AB213&lt;&gt;0,U213&gt;0),U213/AB213,"")</f>
        <v>1.3076923076923077</v>
      </c>
      <c r="M213" s="3">
        <f>IF(AND(AF213&lt;&gt;0,O213&gt;0),O213/AF213,"")</f>
        <v>3.7951403508771935</v>
      </c>
      <c r="N213" s="27" t="s">
        <v>33</v>
      </c>
      <c r="O213" s="6">
        <f>D213*AG213/100</f>
        <v>1470.9964000000002</v>
      </c>
      <c r="P213" s="27" t="s">
        <v>831</v>
      </c>
      <c r="Q213" s="27" t="s">
        <v>40</v>
      </c>
      <c r="R213" s="27" t="s">
        <v>2795</v>
      </c>
      <c r="S213" s="27">
        <v>12.7</v>
      </c>
      <c r="T213" s="27">
        <v>15</v>
      </c>
      <c r="U213" s="27">
        <v>17</v>
      </c>
      <c r="V213" s="27">
        <v>11.2</v>
      </c>
      <c r="W213" s="27">
        <v>11.71</v>
      </c>
      <c r="X213" s="27">
        <v>11.71</v>
      </c>
      <c r="Y213" s="27">
        <v>11.71</v>
      </c>
      <c r="Z213" s="27">
        <v>0</v>
      </c>
      <c r="AA213" s="27">
        <v>12</v>
      </c>
      <c r="AB213" s="27">
        <v>13</v>
      </c>
      <c r="AC213" s="6">
        <v>409.2</v>
      </c>
      <c r="AD213" s="6">
        <v>279.9</v>
      </c>
      <c r="AE213" s="6">
        <v>16.6</v>
      </c>
      <c r="AF213" s="6">
        <v>387.6</v>
      </c>
      <c r="AG213" s="6">
        <v>536.86</v>
      </c>
      <c r="AH213" s="4">
        <v>0.043</v>
      </c>
      <c r="AI213" s="4">
        <v>0.044</v>
      </c>
    </row>
    <row r="214" spans="1:34" ht="14.25">
      <c r="A214" s="12" t="s">
        <v>2126</v>
      </c>
      <c r="B214" s="27" t="s">
        <v>1616</v>
      </c>
      <c r="C214" s="27" t="s">
        <v>248</v>
      </c>
      <c r="D214" s="13">
        <v>201.5</v>
      </c>
      <c r="E214" s="3">
        <f>IF(AND(S214&lt;&gt;0,D214&gt;0),D214/S214,"")</f>
      </c>
      <c r="F214" s="3">
        <f>IF(AND(U214&lt;&gt;0,D214&gt;0),D214/U214,"")</f>
      </c>
      <c r="G214" s="4">
        <f>IF(AND(D214&lt;&gt;0,Y214&gt;0),Y214/D214,"")</f>
        <v>0.020843672456575684</v>
      </c>
      <c r="H214" s="4">
        <f>IF(AND(D214&lt;&gt;0,AB214&gt;0),AB214/D214,"")</f>
      </c>
      <c r="I214" s="3">
        <f>IF(AC214=AD214,0,O214/(AC214-AD214))</f>
        <v>0</v>
      </c>
      <c r="J214" s="4">
        <v>0.107</v>
      </c>
      <c r="K214" s="5">
        <f>IF(AND(S214&gt;0,U214&gt;0),U214/S214-1,"")</f>
      </c>
      <c r="L214" s="3">
        <f>IF(AND(AB214&lt;&gt;0,U214&gt;0),U214/AB214,"")</f>
      </c>
      <c r="M214" s="3">
        <f>IF(AND(AF214&lt;&gt;0,O214&gt;0),O214/AF214,"")</f>
      </c>
      <c r="N214" s="27" t="s">
        <v>33</v>
      </c>
      <c r="O214" s="6">
        <f>D214*AG214/100</f>
        <v>1594.9128</v>
      </c>
      <c r="P214" s="27" t="s">
        <v>831</v>
      </c>
      <c r="Q214" s="27" t="s">
        <v>1938</v>
      </c>
      <c r="V214" s="27">
        <v>6.5</v>
      </c>
      <c r="W214" s="27">
        <v>5.4</v>
      </c>
      <c r="X214" s="27">
        <v>6.7</v>
      </c>
      <c r="Y214" s="27">
        <v>4.2</v>
      </c>
      <c r="Z214" s="27">
        <v>0</v>
      </c>
      <c r="AG214" s="6">
        <v>791.52</v>
      </c>
      <c r="AH214" s="4">
        <v>0.035</v>
      </c>
    </row>
    <row r="215" spans="1:34" ht="14.25">
      <c r="A215" s="12" t="s">
        <v>2601</v>
      </c>
      <c r="B215" s="27" t="s">
        <v>2602</v>
      </c>
      <c r="C215" s="27" t="s">
        <v>2603</v>
      </c>
      <c r="D215" s="13">
        <v>579</v>
      </c>
      <c r="E215" s="3">
        <f>IF(AND(S215&lt;&gt;0,D215&gt;0),D215/S215,"")</f>
      </c>
      <c r="F215" s="3">
        <f>IF(AND(U215&lt;&gt;0,D215&gt;0),D215/U215,"")</f>
      </c>
      <c r="G215" s="4">
        <f>IF(AND(D215&lt;&gt;0,Y215&gt;0),Y215/D215,"")</f>
        <v>0.023661485319516406</v>
      </c>
      <c r="H215" s="4">
        <f>IF(AND(D215&lt;&gt;0,AB215&gt;0),AB215/D215,"")</f>
      </c>
      <c r="I215" s="3">
        <f>IF(AC215=AD215,0,O215/(AC215-AD215))</f>
        <v>0</v>
      </c>
      <c r="J215" s="4">
        <v>0.0942</v>
      </c>
      <c r="K215" s="5">
        <f>IF(AND(S215&gt;0,U215&gt;0),U215/S215-1,"")</f>
      </c>
      <c r="L215" s="3">
        <f>IF(AND(AB215&lt;&gt;0,U215&gt;0),U215/AB215,"")</f>
      </c>
      <c r="M215" s="3">
        <f>IF(AND(AF215&lt;&gt;0,O215&gt;0),O215/AF215,"")</f>
      </c>
      <c r="N215" s="27" t="s">
        <v>33</v>
      </c>
      <c r="O215" s="6">
        <f>D215*AG215/100</f>
        <v>749.9208</v>
      </c>
      <c r="P215" s="27" t="s">
        <v>831</v>
      </c>
      <c r="Q215" s="27" t="s">
        <v>1938</v>
      </c>
      <c r="V215" s="27">
        <v>26.6</v>
      </c>
      <c r="W215" s="27">
        <v>27.2</v>
      </c>
      <c r="X215" s="27">
        <v>27.2</v>
      </c>
      <c r="Y215" s="27">
        <v>13.7</v>
      </c>
      <c r="Z215" s="27">
        <v>0</v>
      </c>
      <c r="AG215" s="6">
        <v>129.52</v>
      </c>
      <c r="AH215" s="4">
        <v>0.048</v>
      </c>
    </row>
    <row r="216" spans="1:33" ht="14.25">
      <c r="A216" s="12" t="s">
        <v>2127</v>
      </c>
      <c r="B216" s="27" t="s">
        <v>2885</v>
      </c>
      <c r="C216" s="27" t="s">
        <v>249</v>
      </c>
      <c r="D216" s="13">
        <v>409</v>
      </c>
      <c r="E216" s="3">
        <f>IF(AND(S216&lt;&gt;0,D216&gt;0),D216/S216,"")</f>
        <v>25</v>
      </c>
      <c r="F216" s="3">
        <f>IF(AND(U216&lt;&gt;0,D216&gt;0),D216/U216,"")</f>
      </c>
      <c r="G216" s="4">
        <f>IF(AND(D216&lt;&gt;0,Y216&gt;0),Y216/D216,"")</f>
        <v>0.0024449877750611247</v>
      </c>
      <c r="H216" s="4">
        <f>IF(AND(D216&lt;&gt;0,AB216&gt;0),AB216/D216,"")</f>
      </c>
      <c r="I216" s="3">
        <f>IF(AC216=AD216,0,O216/(AC216-AD216))</f>
        <v>2.504304537179667</v>
      </c>
      <c r="J216" s="4">
        <v>0.4285</v>
      </c>
      <c r="K216" s="5">
        <f>IF(AND(S216&gt;0,U216&gt;0),U216/S216-1,"")</f>
      </c>
      <c r="L216" s="3">
        <f>IF(AND(AB216&lt;&gt;0,U216&gt;0),U216/AB216,"")</f>
      </c>
      <c r="M216" s="3">
        <f>IF(AND(AF216&lt;&gt;0,O216&gt;0),O216/AF216,"")</f>
        <v>2.372726376542391</v>
      </c>
      <c r="N216" s="27" t="s">
        <v>33</v>
      </c>
      <c r="O216" s="6">
        <f>D216*AG216/100</f>
        <v>17883.2387</v>
      </c>
      <c r="P216" s="27" t="s">
        <v>832</v>
      </c>
      <c r="Q216" s="27" t="s">
        <v>86</v>
      </c>
      <c r="R216" s="27" t="s">
        <v>2825</v>
      </c>
      <c r="S216" s="27">
        <v>16.36</v>
      </c>
      <c r="V216" s="27">
        <v>4.75</v>
      </c>
      <c r="W216" s="27">
        <v>0</v>
      </c>
      <c r="X216" s="27">
        <v>1.5</v>
      </c>
      <c r="Y216" s="27">
        <v>1</v>
      </c>
      <c r="Z216" s="27">
        <v>0</v>
      </c>
      <c r="AC216" s="6">
        <v>13987</v>
      </c>
      <c r="AD216" s="6">
        <v>6846</v>
      </c>
      <c r="AE216" s="6">
        <v>355</v>
      </c>
      <c r="AF216" s="6">
        <v>7537</v>
      </c>
      <c r="AG216" s="6">
        <v>4372.43</v>
      </c>
    </row>
    <row r="217" spans="1:35" ht="14.25">
      <c r="A217" s="12" t="s">
        <v>2128</v>
      </c>
      <c r="B217" s="27" t="s">
        <v>898</v>
      </c>
      <c r="C217" s="27" t="s">
        <v>556</v>
      </c>
      <c r="D217" s="13">
        <v>300.6</v>
      </c>
      <c r="E217" s="3">
        <f>IF(AND(S217&lt;&gt;0,D217&gt;0),D217/S217,"")</f>
        <v>12.067442794058612</v>
      </c>
      <c r="F217" s="3">
        <f>IF(AND(U217&lt;&gt;0,D217&gt;0),D217/U217,"")</f>
        <v>10.735714285714286</v>
      </c>
      <c r="G217" s="4">
        <f>IF(AND(D217&lt;&gt;0,Y217&gt;0),Y217/D217,"")</f>
        <v>0.05089820359281437</v>
      </c>
      <c r="H217" s="4">
        <f>IF(AND(D217&lt;&gt;0,AB217&gt;0),AB217/D217,"")</f>
        <v>0.04657351962741184</v>
      </c>
      <c r="I217" s="3">
        <f>IF(AC217=AD217,0,O217/(AC217-AD217))</f>
        <v>1.1714569038559306</v>
      </c>
      <c r="J217" s="4">
        <v>0.3531</v>
      </c>
      <c r="K217" s="5">
        <f>IF(AND(S217&gt;0,U217&gt;0),U217/S217-1,"")</f>
        <v>0.12404656764351674</v>
      </c>
      <c r="L217" s="3">
        <f>IF(AND(AB217&lt;&gt;0,U217&gt;0),U217/AB217,"")</f>
        <v>2</v>
      </c>
      <c r="M217" s="3">
        <f>IF(AND(AF217&lt;&gt;0,O217&gt;0),O217/AF217,"")</f>
        <v>1.05707469035406</v>
      </c>
      <c r="N217" s="27" t="s">
        <v>33</v>
      </c>
      <c r="O217" s="6">
        <f>D217*AG217/100</f>
        <v>760.4278200000001</v>
      </c>
      <c r="P217" s="27" t="s">
        <v>831</v>
      </c>
      <c r="Q217" s="27" t="s">
        <v>1954</v>
      </c>
      <c r="R217" s="27" t="s">
        <v>2824</v>
      </c>
      <c r="S217" s="27">
        <v>24.91</v>
      </c>
      <c r="T217" s="27">
        <v>27</v>
      </c>
      <c r="U217" s="27">
        <v>28</v>
      </c>
      <c r="V217" s="27">
        <v>12.7</v>
      </c>
      <c r="W217" s="27">
        <v>0</v>
      </c>
      <c r="X217" s="27">
        <v>9</v>
      </c>
      <c r="Y217" s="27">
        <v>15.3</v>
      </c>
      <c r="Z217" s="27">
        <v>0</v>
      </c>
      <c r="AA217" s="27">
        <v>14</v>
      </c>
      <c r="AB217" s="27">
        <v>14</v>
      </c>
      <c r="AC217" s="6">
        <v>1208.87</v>
      </c>
      <c r="AD217" s="6">
        <v>559.74</v>
      </c>
      <c r="AE217" s="6">
        <v>56.26</v>
      </c>
      <c r="AF217" s="6">
        <v>719.37</v>
      </c>
      <c r="AG217" s="6">
        <v>252.97</v>
      </c>
      <c r="AH217" s="4">
        <v>0.052</v>
      </c>
      <c r="AI217" s="4">
        <v>0.046</v>
      </c>
    </row>
    <row r="218" spans="1:35" ht="14.25">
      <c r="A218" s="12" t="s">
        <v>2329</v>
      </c>
      <c r="B218" s="27" t="s">
        <v>2330</v>
      </c>
      <c r="C218" s="27" t="s">
        <v>2331</v>
      </c>
      <c r="D218" s="13">
        <v>92</v>
      </c>
      <c r="E218" s="3">
        <f>IF(AND(S218&lt;&gt;0,D218&gt;0),D218/S218,"")</f>
        <v>46</v>
      </c>
      <c r="F218" s="3">
        <f>IF(AND(U218&lt;&gt;0,D218&gt;0),D218/U218,"")</f>
        <v>11.5</v>
      </c>
      <c r="G218" s="4">
        <f>IF(AND(D218&lt;&gt;0,Y218&gt;0),Y218/D218,"")</f>
        <v>0.01956521739130435</v>
      </c>
      <c r="H218" s="4">
        <f>IF(AND(D218&lt;&gt;0,AB218&gt;0),AB218/D218,"")</f>
        <v>0.021739130434782608</v>
      </c>
      <c r="I218" s="3">
        <f>IF(AC218=AD218,0,O218/(AC218-AD218))</f>
        <v>0.8542096416111639</v>
      </c>
      <c r="J218" s="4">
        <v>0.5767</v>
      </c>
      <c r="K218" s="5">
        <f>IF(AND(S218&gt;0,U218&gt;0),U218/S218-1,"")</f>
        <v>3</v>
      </c>
      <c r="L218" s="3">
        <f>IF(AND(AB218&lt;&gt;0,U218&gt;0),U218/AB218,"")</f>
        <v>4</v>
      </c>
      <c r="M218" s="3">
        <f>IF(AND(AF218&lt;&gt;0,O218&gt;0),O218/AF218,"")</f>
        <v>0.27600471395998255</v>
      </c>
      <c r="N218" s="27" t="s">
        <v>33</v>
      </c>
      <c r="O218" s="6">
        <f>D218*AG218/100</f>
        <v>1077.3292</v>
      </c>
      <c r="P218" s="27" t="s">
        <v>831</v>
      </c>
      <c r="Q218" s="27" t="s">
        <v>1943</v>
      </c>
      <c r="R218" s="27" t="s">
        <v>2705</v>
      </c>
      <c r="S218" s="27">
        <v>2</v>
      </c>
      <c r="T218" s="27">
        <v>7</v>
      </c>
      <c r="U218" s="27">
        <v>8</v>
      </c>
      <c r="V218" s="27">
        <v>4</v>
      </c>
      <c r="W218" s="27">
        <v>1.33</v>
      </c>
      <c r="X218" s="27">
        <v>0</v>
      </c>
      <c r="Y218" s="27">
        <v>1.8</v>
      </c>
      <c r="Z218" s="27">
        <v>0</v>
      </c>
      <c r="AA218" s="27">
        <v>2</v>
      </c>
      <c r="AB218" s="27">
        <v>2</v>
      </c>
      <c r="AC218" s="6">
        <v>1821.4</v>
      </c>
      <c r="AD218" s="6">
        <v>560.2</v>
      </c>
      <c r="AE218" s="6">
        <v>307.7</v>
      </c>
      <c r="AF218" s="6">
        <v>3903.3</v>
      </c>
      <c r="AG218" s="6">
        <v>1171.01</v>
      </c>
      <c r="AH218" s="4">
        <v>0.02</v>
      </c>
      <c r="AI218" s="4">
        <v>0.024</v>
      </c>
    </row>
    <row r="219" spans="1:34" ht="14.25">
      <c r="A219" s="12" t="s">
        <v>2265</v>
      </c>
      <c r="B219" s="27" t="s">
        <v>2266</v>
      </c>
      <c r="C219" s="27" t="s">
        <v>2267</v>
      </c>
      <c r="D219" s="13">
        <v>875</v>
      </c>
      <c r="E219" s="3">
        <f>IF(AND(S219&lt;&gt;0,D219&gt;0),D219/S219,"")</f>
      </c>
      <c r="F219" s="3">
        <f>IF(AND(U219&lt;&gt;0,D219&gt;0),D219/U219,"")</f>
      </c>
      <c r="G219" s="4">
        <f>IF(AND(D219&lt;&gt;0,Y219&gt;0),Y219/D219,"")</f>
        <v>0.031714285714285716</v>
      </c>
      <c r="H219" s="4">
        <f>IF(AND(D219&lt;&gt;0,AB219&gt;0),AB219/D219,"")</f>
      </c>
      <c r="I219" s="3">
        <f>IF(AC219=AD219,0,O219/(AC219-AD219))</f>
        <v>0</v>
      </c>
      <c r="J219" s="4">
        <v>0.0960999999999999</v>
      </c>
      <c r="K219" s="5">
        <f>IF(AND(S219&gt;0,U219&gt;0),U219/S219-1,"")</f>
      </c>
      <c r="L219" s="3">
        <f>IF(AND(AB219&lt;&gt;0,U219&gt;0),U219/AB219,"")</f>
      </c>
      <c r="M219" s="3">
        <f>IF(AND(AF219&lt;&gt;0,O219&gt;0),O219/AF219,"")</f>
      </c>
      <c r="N219" s="27" t="s">
        <v>33</v>
      </c>
      <c r="O219" s="6">
        <f>D219*AG219/100</f>
        <v>1024.1875</v>
      </c>
      <c r="P219" s="27" t="s">
        <v>831</v>
      </c>
      <c r="Q219" s="27" t="s">
        <v>1938</v>
      </c>
      <c r="V219" s="27">
        <v>42.25</v>
      </c>
      <c r="W219" s="27">
        <v>38.55</v>
      </c>
      <c r="X219" s="27">
        <v>30.2</v>
      </c>
      <c r="Y219" s="27">
        <v>27.75</v>
      </c>
      <c r="Z219" s="27">
        <v>0</v>
      </c>
      <c r="AG219" s="6">
        <v>117.05</v>
      </c>
      <c r="AH219" s="4">
        <v>0.0409999999999999</v>
      </c>
    </row>
    <row r="220" spans="1:34" ht="14.25">
      <c r="A220" s="12" t="s">
        <v>1980</v>
      </c>
      <c r="B220" s="27" t="s">
        <v>2886</v>
      </c>
      <c r="C220" s="27" t="s">
        <v>251</v>
      </c>
      <c r="D220" s="13">
        <v>267.2</v>
      </c>
      <c r="E220" s="3">
        <f>IF(AND(S220&lt;&gt;0,D220&gt;0),D220/S220,"")</f>
      </c>
      <c r="F220" s="3">
        <f>IF(AND(U220&lt;&gt;0,D220&gt;0),D220/U220,"")</f>
      </c>
      <c r="G220" s="4">
        <f>IF(AND(D220&lt;&gt;0,Y220&gt;0),Y220/D220,"")</f>
        <v>0.2058383233532934</v>
      </c>
      <c r="H220" s="4">
        <f>IF(AND(D220&lt;&gt;0,AB220&gt;0),AB220/D220,"")</f>
      </c>
      <c r="I220" s="3">
        <f>IF(AC220=AD220,0,O220/(AC220-AD220))</f>
        <v>0</v>
      </c>
      <c r="J220" s="4">
        <v>0.1098</v>
      </c>
      <c r="K220" s="5">
        <f>IF(AND(S220&gt;0,U220&gt;0),U220/S220-1,"")</f>
      </c>
      <c r="L220" s="3">
        <f>IF(AND(AB220&lt;&gt;0,U220&gt;0),U220/AB220,"")</f>
      </c>
      <c r="M220" s="3">
        <f>IF(AND(AF220&lt;&gt;0,O220&gt;0),O220/AF220,"")</f>
      </c>
      <c r="N220" s="27" t="s">
        <v>1009</v>
      </c>
      <c r="O220" s="6">
        <f>D220*AG220/100</f>
        <v>343.45887999999997</v>
      </c>
      <c r="P220" s="27" t="s">
        <v>831</v>
      </c>
      <c r="Q220" s="27" t="s">
        <v>1938</v>
      </c>
      <c r="V220" s="27">
        <v>52.5</v>
      </c>
      <c r="W220" s="27">
        <v>53.5</v>
      </c>
      <c r="X220" s="27">
        <v>54.5</v>
      </c>
      <c r="Y220" s="27">
        <v>55</v>
      </c>
      <c r="Z220" s="27">
        <v>0</v>
      </c>
      <c r="AG220" s="6">
        <v>128.54</v>
      </c>
      <c r="AH220" s="4">
        <v>0.042</v>
      </c>
    </row>
    <row r="221" spans="1:34" ht="14.25">
      <c r="A221" s="12" t="s">
        <v>2129</v>
      </c>
      <c r="B221" s="27" t="s">
        <v>1913</v>
      </c>
      <c r="C221" s="27" t="s">
        <v>1914</v>
      </c>
      <c r="D221" s="13">
        <v>181.1</v>
      </c>
      <c r="E221" s="3">
        <f>IF(AND(S221&lt;&gt;0,D221&gt;0),D221/S221,"")</f>
        <v>8.562647754137116</v>
      </c>
      <c r="F221" s="3">
        <f>IF(AND(U221&lt;&gt;0,D221&gt;0),D221/U221,"")</f>
      </c>
      <c r="G221" s="4">
        <f>IF(AND(D221&lt;&gt;0,Y221&gt;0),Y221/D221,"")</f>
        <v>0.04251794588625069</v>
      </c>
      <c r="H221" s="4">
        <f>IF(AND(D221&lt;&gt;0,AB221&gt;0),AB221/D221,"")</f>
      </c>
      <c r="I221" s="3">
        <f>IF(AC221=AD221,0,O221/(AC221-AD221))</f>
        <v>0.09652180411351852</v>
      </c>
      <c r="J221" s="4">
        <v>0.935999999999999</v>
      </c>
      <c r="K221" s="5">
        <f>IF(AND(S221&gt;0,U221&gt;0),U221/S221-1,"")</f>
      </c>
      <c r="L221" s="3">
        <f>IF(AND(AB221&lt;&gt;0,U221&gt;0),U221/AB221,"")</f>
      </c>
      <c r="M221" s="3">
        <f>IF(AND(AF221&lt;&gt;0,O221&gt;0),O221/AF221,"")</f>
        <v>1.4181421456420575</v>
      </c>
      <c r="N221" s="27" t="s">
        <v>33</v>
      </c>
      <c r="O221" s="6">
        <f>D221*AG221/100</f>
        <v>1127.56482</v>
      </c>
      <c r="P221" s="27" t="s">
        <v>831</v>
      </c>
      <c r="Q221" s="27" t="s">
        <v>1938</v>
      </c>
      <c r="R221" s="27" t="s">
        <v>2718</v>
      </c>
      <c r="S221" s="27">
        <v>21.15</v>
      </c>
      <c r="V221" s="27">
        <v>0</v>
      </c>
      <c r="W221" s="27">
        <v>5.9</v>
      </c>
      <c r="X221" s="27">
        <v>13.6</v>
      </c>
      <c r="Y221" s="27">
        <v>7.7</v>
      </c>
      <c r="Z221" s="27">
        <v>0</v>
      </c>
      <c r="AC221" s="6">
        <v>11682.1</v>
      </c>
      <c r="AD221" s="6">
        <v>0.13</v>
      </c>
      <c r="AE221" s="6">
        <v>11178.7</v>
      </c>
      <c r="AF221" s="6">
        <v>795.1</v>
      </c>
      <c r="AG221" s="6">
        <v>622.62</v>
      </c>
      <c r="AH221" s="4">
        <v>0.081</v>
      </c>
    </row>
    <row r="222" spans="1:34" ht="14.25">
      <c r="A222" s="12" t="s">
        <v>2504</v>
      </c>
      <c r="B222" s="27" t="s">
        <v>2505</v>
      </c>
      <c r="C222" s="27" t="s">
        <v>2506</v>
      </c>
      <c r="D222" s="13">
        <v>1558</v>
      </c>
      <c r="E222" s="3">
        <f>IF(AND(S222&lt;&gt;0,D222&gt;0),D222/S222,"")</f>
      </c>
      <c r="F222" s="3">
        <f>IF(AND(U222&lt;&gt;0,D222&gt;0),D222/U222,"")</f>
      </c>
      <c r="G222" s="4">
        <f>IF(AND(D222&lt;&gt;0,Y222&gt;0),Y222/D222,"")</f>
      </c>
      <c r="H222" s="4">
        <f>IF(AND(D222&lt;&gt;0,AB222&gt;0),AB222/D222,"")</f>
      </c>
      <c r="I222" s="3">
        <f>IF(AC222=AD222,0,O222/(AC222-AD222))</f>
        <v>0</v>
      </c>
      <c r="J222" s="4">
        <v>0.0538</v>
      </c>
      <c r="K222" s="5">
        <f>IF(AND(S222&gt;0,U222&gt;0),U222/S222-1,"")</f>
      </c>
      <c r="L222" s="3">
        <f>IF(AND(AB222&lt;&gt;0,U222&gt;0),U222/AB222,"")</f>
      </c>
      <c r="M222" s="3">
        <f>IF(AND(AF222&lt;&gt;0,O222&gt;0),O222/AF222,"")</f>
      </c>
      <c r="N222" s="27" t="s">
        <v>33</v>
      </c>
      <c r="O222" s="6">
        <f>D222*AG222/100</f>
        <v>679.4438</v>
      </c>
      <c r="P222" s="27" t="s">
        <v>831</v>
      </c>
      <c r="Q222" s="27" t="s">
        <v>1938</v>
      </c>
      <c r="V222" s="27">
        <v>0</v>
      </c>
      <c r="W222" s="27">
        <v>46.151178</v>
      </c>
      <c r="X222" s="27">
        <v>0</v>
      </c>
      <c r="Y222" s="27">
        <v>0</v>
      </c>
      <c r="Z222" s="27">
        <v>0</v>
      </c>
      <c r="AG222" s="6">
        <v>43.61</v>
      </c>
      <c r="AH222" s="4">
        <v>0</v>
      </c>
    </row>
    <row r="223" spans="1:35" ht="14.25">
      <c r="A223" s="12" t="s">
        <v>2654</v>
      </c>
      <c r="B223" s="27" t="s">
        <v>2655</v>
      </c>
      <c r="C223" s="27" t="s">
        <v>1724</v>
      </c>
      <c r="D223" s="13">
        <v>108.4</v>
      </c>
      <c r="E223" s="3">
        <f>IF(AND(S223&lt;&gt;0,D223&gt;0),D223/S223,"")</f>
      </c>
      <c r="F223" s="3">
        <f>IF(AND(U223&lt;&gt;0,D223&gt;0),D223/U223,"")</f>
        <v>9.854545454545455</v>
      </c>
      <c r="G223" s="4">
        <f>IF(AND(D223&lt;&gt;0,Y223&gt;0),Y223/D223,"")</f>
        <v>0.03302583025830258</v>
      </c>
      <c r="H223" s="4">
        <f>IF(AND(D223&lt;&gt;0,AB223&gt;0),AB223/D223,"")</f>
        <v>0.07380073800738007</v>
      </c>
      <c r="I223" s="3">
        <f>IF(AC223=AD223,0,O223/(AC223-AD223))</f>
        <v>0</v>
      </c>
      <c r="J223" s="4">
        <v>0.2166</v>
      </c>
      <c r="K223" s="5">
        <f>IF(AND(S223&gt;0,U223&gt;0),U223/S223-1,"")</f>
      </c>
      <c r="L223" s="3">
        <f>IF(AND(AB223&lt;&gt;0,U223&gt;0),U223/AB223,"")</f>
        <v>1.375</v>
      </c>
      <c r="M223" s="3">
        <f>IF(AND(AF223&lt;&gt;0,O223&gt;0),O223/AF223,"")</f>
      </c>
      <c r="N223" s="27" t="s">
        <v>33</v>
      </c>
      <c r="O223" s="6">
        <f>D223*AG223/100</f>
        <v>634.07496</v>
      </c>
      <c r="P223" s="27" t="s">
        <v>831</v>
      </c>
      <c r="Q223" s="27" t="s">
        <v>1963</v>
      </c>
      <c r="T223" s="27">
        <v>15</v>
      </c>
      <c r="U223" s="27">
        <v>11</v>
      </c>
      <c r="V223" s="27">
        <v>6.75</v>
      </c>
      <c r="W223" s="27">
        <v>6.97</v>
      </c>
      <c r="X223" s="27">
        <v>5.32</v>
      </c>
      <c r="Y223" s="27">
        <v>3.58</v>
      </c>
      <c r="Z223" s="27">
        <v>0</v>
      </c>
      <c r="AA223" s="27">
        <v>8</v>
      </c>
      <c r="AB223" s="27">
        <v>8</v>
      </c>
      <c r="AG223" s="6">
        <v>584.94</v>
      </c>
      <c r="AH223" s="4">
        <v>0.066</v>
      </c>
      <c r="AI223" s="4">
        <v>0.069</v>
      </c>
    </row>
    <row r="224" spans="1:34" ht="14.25">
      <c r="A224" s="12" t="s">
        <v>2130</v>
      </c>
      <c r="B224" s="27" t="s">
        <v>1791</v>
      </c>
      <c r="C224" s="27" t="s">
        <v>1792</v>
      </c>
      <c r="D224" s="13">
        <v>387.2</v>
      </c>
      <c r="E224" s="3">
        <f>IF(AND(S224&lt;&gt;0,D224&gt;0),D224/S224,"")</f>
        <v>2765.7142857142853</v>
      </c>
      <c r="F224" s="3">
        <f>IF(AND(U224&lt;&gt;0,D224&gt;0),D224/U224,"")</f>
      </c>
      <c r="G224" s="4">
        <f>IF(AND(D224&lt;&gt;0,Y224&gt;0),Y224/D224,"")</f>
      </c>
      <c r="H224" s="4">
        <f>IF(AND(D224&lt;&gt;0,AB224&gt;0),AB224/D224,"")</f>
      </c>
      <c r="I224" s="3">
        <f>IF(AC224=AD224,0,O224/(AC224-AD224))</f>
        <v>2.4943485950548743</v>
      </c>
      <c r="J224" s="4">
        <v>0.4033</v>
      </c>
      <c r="K224" s="5">
        <f>IF(AND(S224&gt;0,U224&gt;0),U224/S224-1,"")</f>
      </c>
      <c r="L224" s="3">
        <f>IF(AND(AB224&lt;&gt;0,U224&gt;0),U224/AB224,"")</f>
      </c>
      <c r="M224" s="3">
        <f>IF(AND(AF224&lt;&gt;0,O224&gt;0),O224/AF224,"")</f>
        <v>4.857996669480119</v>
      </c>
      <c r="N224" s="27" t="s">
        <v>33</v>
      </c>
      <c r="O224" s="6">
        <f>D224*AG224/100</f>
        <v>2129.6</v>
      </c>
      <c r="P224" s="27" t="s">
        <v>831</v>
      </c>
      <c r="Q224" s="27" t="s">
        <v>1943</v>
      </c>
      <c r="R224" s="27" t="s">
        <v>2822</v>
      </c>
      <c r="S224" s="27">
        <v>0.14</v>
      </c>
      <c r="V224" s="27">
        <v>0</v>
      </c>
      <c r="W224" s="27">
        <v>0</v>
      </c>
      <c r="X224" s="27">
        <v>0</v>
      </c>
      <c r="Y224" s="27">
        <v>0</v>
      </c>
      <c r="Z224" s="27">
        <v>0</v>
      </c>
      <c r="AC224" s="6">
        <v>1578.77</v>
      </c>
      <c r="AD224" s="6">
        <v>725</v>
      </c>
      <c r="AE224" s="6">
        <v>234.4</v>
      </c>
      <c r="AF224" s="6">
        <v>438.37</v>
      </c>
      <c r="AG224" s="6">
        <v>550</v>
      </c>
      <c r="AH224" s="4">
        <v>0</v>
      </c>
    </row>
    <row r="225" spans="1:35" ht="14.25">
      <c r="A225" s="12" t="s">
        <v>2131</v>
      </c>
      <c r="B225" s="27" t="s">
        <v>252</v>
      </c>
      <c r="C225" s="27" t="s">
        <v>253</v>
      </c>
      <c r="D225" s="13">
        <v>121.4</v>
      </c>
      <c r="E225" s="3">
        <f>IF(AND(S225&lt;&gt;0,D225&gt;0),D225/S225,"")</f>
        <v>2.3101807802093246</v>
      </c>
      <c r="F225" s="3">
        <f>IF(AND(U225&lt;&gt;0,D225&gt;0),D225/U225,"")</f>
        <v>6.389473684210526</v>
      </c>
      <c r="G225" s="4">
        <f>IF(AND(D225&lt;&gt;0,Y225&gt;0),Y225/D225,"")</f>
      </c>
      <c r="H225" s="4">
        <f>IF(AND(D225&lt;&gt;0,AB225&gt;0),AB225/D225,"")</f>
        <v>0.06589785831960461</v>
      </c>
      <c r="I225" s="3">
        <f>IF(AC225=AD225,0,O225/(AC225-AD225))</f>
        <v>0.29431711804184774</v>
      </c>
      <c r="J225" s="4">
        <v>0.544</v>
      </c>
      <c r="K225" s="5">
        <f>IF(AND(S225&gt;0,U225&gt;0),U225/S225-1,"")</f>
        <v>-0.6384395813510941</v>
      </c>
      <c r="L225" s="3">
        <f>IF(AND(AB225&lt;&gt;0,U225&gt;0),U225/AB225,"")</f>
        <v>2.375</v>
      </c>
      <c r="M225" s="3">
        <f>IF(AND(AF225&lt;&gt;0,O225&gt;0),O225/AF225,"")</f>
        <v>0.26554060908281396</v>
      </c>
      <c r="N225" s="27" t="s">
        <v>33</v>
      </c>
      <c r="O225" s="6">
        <f>D225*AG225/100</f>
        <v>745.5052600000001</v>
      </c>
      <c r="P225" s="27" t="s">
        <v>831</v>
      </c>
      <c r="Q225" s="27" t="s">
        <v>1939</v>
      </c>
      <c r="R225" s="27" t="s">
        <v>2825</v>
      </c>
      <c r="S225" s="27">
        <v>52.55</v>
      </c>
      <c r="T225" s="27">
        <v>14</v>
      </c>
      <c r="U225" s="27">
        <v>19</v>
      </c>
      <c r="V225" s="27">
        <v>15.33</v>
      </c>
      <c r="W225" s="27">
        <v>11.19</v>
      </c>
      <c r="X225" s="27">
        <v>0</v>
      </c>
      <c r="Y225" s="27">
        <v>0</v>
      </c>
      <c r="Z225" s="27">
        <v>0</v>
      </c>
      <c r="AA225" s="27">
        <v>6</v>
      </c>
      <c r="AB225" s="27">
        <v>8</v>
      </c>
      <c r="AC225" s="6">
        <v>4153.9</v>
      </c>
      <c r="AD225" s="6">
        <v>1620.9</v>
      </c>
      <c r="AE225" s="6">
        <v>291.8</v>
      </c>
      <c r="AF225" s="6">
        <v>2807.5</v>
      </c>
      <c r="AG225" s="6">
        <v>614.09</v>
      </c>
      <c r="AH225" s="4">
        <v>0.0409999999999999</v>
      </c>
      <c r="AI225" s="4">
        <v>0.053</v>
      </c>
    </row>
    <row r="226" spans="1:35" ht="14.25">
      <c r="A226" s="12" t="s">
        <v>2132</v>
      </c>
      <c r="B226" s="27" t="s">
        <v>1029</v>
      </c>
      <c r="C226" s="27" t="s">
        <v>254</v>
      </c>
      <c r="D226" s="13">
        <v>1144.5</v>
      </c>
      <c r="E226" s="3">
        <f>IF(AND(S226&lt;&gt;0,D226&gt;0),D226/S226,"")</f>
        <v>20.707436222182015</v>
      </c>
      <c r="F226" s="3">
        <f>IF(AND(U226&lt;&gt;0,D226&gt;0),D226/U226,"")</f>
        <v>15.466216216216216</v>
      </c>
      <c r="G226" s="4">
        <f>IF(AND(D226&lt;&gt;0,Y226&gt;0),Y226/D226,"")</f>
        <v>0.04453473132372215</v>
      </c>
      <c r="H226" s="4">
        <f>IF(AND(D226&lt;&gt;0,AB226&gt;0),AB226/D226,"")</f>
        <v>0.0506771515945827</v>
      </c>
      <c r="I226" s="3">
        <f>IF(AC226=AD226,0,O226/(AC226-AD226))</f>
        <v>0.5104989415764843</v>
      </c>
      <c r="J226" s="4">
        <v>0.7464</v>
      </c>
      <c r="K226" s="5">
        <f>IF(AND(S226&gt;0,U226&gt;0),U226/S226-1,"")</f>
        <v>0.3388818527229962</v>
      </c>
      <c r="L226" s="3">
        <f>IF(AND(AB226&lt;&gt;0,U226&gt;0),U226/AB226,"")</f>
        <v>1.2758620689655193</v>
      </c>
      <c r="M226" s="3">
        <f>IF(AND(AF226&lt;&gt;0,O226&gt;0),O226/AF226,"")</f>
        <v>2.2705567320721993</v>
      </c>
      <c r="N226" s="27" t="s">
        <v>1009</v>
      </c>
      <c r="O226" s="6">
        <f>D226*AG226/100</f>
        <v>41889.501150000004</v>
      </c>
      <c r="P226" s="27" t="s">
        <v>832</v>
      </c>
      <c r="Q226" s="27" t="s">
        <v>1960</v>
      </c>
      <c r="R226" s="27" t="s">
        <v>2702</v>
      </c>
      <c r="S226" s="27">
        <v>55.27</v>
      </c>
      <c r="T226" s="27">
        <v>69</v>
      </c>
      <c r="U226" s="27">
        <v>74</v>
      </c>
      <c r="V226" s="27">
        <v>47.34</v>
      </c>
      <c r="W226" s="27">
        <v>48.57</v>
      </c>
      <c r="X226" s="27">
        <v>49.16</v>
      </c>
      <c r="Y226" s="27">
        <v>50.97</v>
      </c>
      <c r="Z226" s="27">
        <v>17.84</v>
      </c>
      <c r="AA226" s="27">
        <v>55</v>
      </c>
      <c r="AB226" s="27">
        <v>57.9999999999999</v>
      </c>
      <c r="AC226" s="6">
        <v>94860</v>
      </c>
      <c r="AD226" s="6">
        <v>12804</v>
      </c>
      <c r="AE226" s="6">
        <v>3335</v>
      </c>
      <c r="AF226" s="6">
        <v>18449</v>
      </c>
      <c r="AG226" s="6">
        <v>3660.07</v>
      </c>
      <c r="AH226" s="4">
        <v>0.045</v>
      </c>
      <c r="AI226" s="4">
        <v>0.048</v>
      </c>
    </row>
    <row r="227" spans="1:33" ht="14.25">
      <c r="A227" s="12" t="s">
        <v>2133</v>
      </c>
      <c r="B227" s="27" t="s">
        <v>2642</v>
      </c>
      <c r="C227" s="27" t="s">
        <v>2134</v>
      </c>
      <c r="D227" s="13">
        <v>262</v>
      </c>
      <c r="E227" s="3">
        <f>IF(AND(S227&lt;&gt;0,D227&gt;0),D227/S227,"")</f>
        <v>6.4899677978697055</v>
      </c>
      <c r="F227" s="3">
        <f>IF(AND(U227&lt;&gt;0,D227&gt;0),D227/U227,"")</f>
        <v>5.038461538461538</v>
      </c>
      <c r="G227" s="4">
        <f>IF(AND(D227&lt;&gt;0,Y227&gt;0),Y227/D227,"")</f>
        <v>0.04198473282442748</v>
      </c>
      <c r="H227" s="4">
        <f>IF(AND(D227&lt;&gt;0,AB227&gt;0),AB227/D227,"")</f>
        <v>0.07633587786259542</v>
      </c>
      <c r="I227" s="3">
        <f>IF(AC227=AD227,0,O227/(AC227-AD227))</f>
        <v>0.03824192993209778</v>
      </c>
      <c r="J227" s="4">
        <v>0.7192</v>
      </c>
      <c r="K227" s="5">
        <f>IF(AND(S227&gt;0,U227&gt;0),U227/S227-1,"")</f>
        <v>0.28808521179093405</v>
      </c>
      <c r="L227" s="3">
        <f>IF(AND(AB227&lt;&gt;0,U227&gt;0),U227/AB227,"")</f>
        <v>2.6</v>
      </c>
      <c r="M227" s="3">
        <f>IF(AND(AF227&lt;&gt;0,O227&gt;0),O227/AF227,"")</f>
        <v>2.0419477831036548</v>
      </c>
      <c r="N227" s="27" t="s">
        <v>33</v>
      </c>
      <c r="O227" s="6">
        <f>D227*AG227/100</f>
        <v>27264.086799999997</v>
      </c>
      <c r="P227" s="27" t="s">
        <v>832</v>
      </c>
      <c r="Q227" s="27" t="s">
        <v>65</v>
      </c>
      <c r="R227" s="27" t="s">
        <v>2887</v>
      </c>
      <c r="S227" s="27">
        <v>40.37</v>
      </c>
      <c r="T227" s="27">
        <v>47</v>
      </c>
      <c r="U227" s="27">
        <v>52</v>
      </c>
      <c r="V227" s="27">
        <v>5.5</v>
      </c>
      <c r="W227" s="27">
        <v>0</v>
      </c>
      <c r="X227" s="27">
        <v>6</v>
      </c>
      <c r="Y227" s="27">
        <v>11</v>
      </c>
      <c r="Z227" s="27">
        <v>0</v>
      </c>
      <c r="AA227" s="27">
        <v>18</v>
      </c>
      <c r="AB227" s="27">
        <v>20</v>
      </c>
      <c r="AC227" s="6">
        <v>720053</v>
      </c>
      <c r="AD227" s="6">
        <v>7116</v>
      </c>
      <c r="AF227" s="6">
        <v>13352</v>
      </c>
      <c r="AG227" s="6">
        <v>10406.14</v>
      </c>
    </row>
    <row r="228" spans="1:35" ht="14.25">
      <c r="A228" s="12" t="s">
        <v>2135</v>
      </c>
      <c r="B228" s="27" t="s">
        <v>255</v>
      </c>
      <c r="C228" s="27" t="s">
        <v>256</v>
      </c>
      <c r="D228" s="13">
        <v>6740</v>
      </c>
      <c r="E228" s="3">
        <f>IF(AND(S228&lt;&gt;0,D228&gt;0),D228/S228,"")</f>
        <v>11.814198071866784</v>
      </c>
      <c r="F228" s="3">
        <f>IF(AND(U228&lt;&gt;0,D228&gt;0),D228/U228,"")</f>
        <v>13.48</v>
      </c>
      <c r="G228" s="4">
        <f>IF(AND(D228&lt;&gt;0,Y228&gt;0),Y228/D228,"")</f>
      </c>
      <c r="H228" s="4">
        <f>IF(AND(D228&lt;&gt;0,AB228&gt;0),AB228/D228,"")</f>
        <v>0.029228486646884273</v>
      </c>
      <c r="I228" s="3">
        <f>IF(AC228=AD228,0,O228/(AC228-AD228))</f>
        <v>2.317570385005329</v>
      </c>
      <c r="J228" s="4">
        <v>0.6376</v>
      </c>
      <c r="K228" s="5">
        <f>IF(AND(S228&gt;0,U228&gt;0),U228/S228-1,"")</f>
        <v>-0.12357581069237511</v>
      </c>
      <c r="L228" s="3">
        <f>IF(AND(AB228&lt;&gt;0,U228&gt;0),U228/AB228,"")</f>
        <v>2.5380710659898478</v>
      </c>
      <c r="M228" s="3">
        <f>IF(AND(AF228&lt;&gt;0,O228&gt;0),O228/AF228,"")</f>
        <v>1.7709570917759236</v>
      </c>
      <c r="N228" s="27" t="s">
        <v>33</v>
      </c>
      <c r="O228" s="6">
        <f>D228*AG228/100</f>
        <v>8914.998</v>
      </c>
      <c r="P228" s="27" t="s">
        <v>832</v>
      </c>
      <c r="Q228" s="27" t="s">
        <v>1947</v>
      </c>
      <c r="R228" s="27" t="s">
        <v>2840</v>
      </c>
      <c r="S228" s="27">
        <v>570.5</v>
      </c>
      <c r="U228" s="27">
        <v>500</v>
      </c>
      <c r="V228" s="27">
        <v>165</v>
      </c>
      <c r="W228" s="27">
        <v>57.5</v>
      </c>
      <c r="X228" s="27">
        <v>0</v>
      </c>
      <c r="Y228" s="27">
        <v>0</v>
      </c>
      <c r="Z228" s="27">
        <v>0</v>
      </c>
      <c r="AB228" s="27">
        <v>197</v>
      </c>
      <c r="AC228" s="6">
        <v>3983.8</v>
      </c>
      <c r="AD228" s="6">
        <v>137.1</v>
      </c>
      <c r="AE228" s="6">
        <v>114.1</v>
      </c>
      <c r="AF228" s="6">
        <v>5034</v>
      </c>
      <c r="AG228" s="6">
        <v>132.27</v>
      </c>
      <c r="AH228" s="4">
        <v>0.031</v>
      </c>
      <c r="AI228" s="4">
        <v>0.0289999999999999</v>
      </c>
    </row>
    <row r="229" spans="1:35" ht="14.25">
      <c r="A229" s="12" t="s">
        <v>2136</v>
      </c>
      <c r="B229" s="27" t="s">
        <v>257</v>
      </c>
      <c r="C229" s="27" t="s">
        <v>258</v>
      </c>
      <c r="D229" s="13">
        <v>505.2</v>
      </c>
      <c r="E229" s="3">
        <f>IF(AND(S229&lt;&gt;0,D229&gt;0),D229/S229,"")</f>
        <v>7.259663744790918</v>
      </c>
      <c r="F229" s="3">
        <f>IF(AND(U229&lt;&gt;0,D229&gt;0),D229/U229,"")</f>
        <v>-12.953846153846154</v>
      </c>
      <c r="G229" s="4">
        <f>IF(AND(D229&lt;&gt;0,Y229&gt;0),Y229/D229,"")</f>
      </c>
      <c r="H229" s="4">
        <f>IF(AND(D229&lt;&gt;0,AB229&gt;0),AB229/D229,"")</f>
      </c>
      <c r="I229" s="3">
        <f>IF(AC229=AD229,0,O229/(AC229-AD229))</f>
        <v>0.9756144967574275</v>
      </c>
      <c r="J229" s="4">
        <v>0.275</v>
      </c>
      <c r="K229" s="5">
        <f>IF(AND(S229&gt;0,U229&gt;0),U229/S229-1,"")</f>
      </c>
      <c r="L229" s="3">
        <f>IF(AND(AB229&lt;&gt;0,U229&gt;0),U229/AB229,"")</f>
      </c>
      <c r="M229" s="3">
        <f>IF(AND(AF229&lt;&gt;0,O229&gt;0),O229/AF229,"")</f>
        <v>1.6577063409976927</v>
      </c>
      <c r="N229" s="27" t="s">
        <v>33</v>
      </c>
      <c r="O229" s="6">
        <f>D229*AG229/100</f>
        <v>4167.1422</v>
      </c>
      <c r="P229" s="27" t="s">
        <v>832</v>
      </c>
      <c r="Q229" s="27" t="s">
        <v>1944</v>
      </c>
      <c r="R229" s="27" t="s">
        <v>2818</v>
      </c>
      <c r="S229" s="27">
        <v>69.59</v>
      </c>
      <c r="T229" s="27">
        <v>-45</v>
      </c>
      <c r="U229" s="27">
        <v>-39</v>
      </c>
      <c r="V229" s="27">
        <v>0</v>
      </c>
      <c r="W229" s="27">
        <v>0</v>
      </c>
      <c r="X229" s="27">
        <v>0</v>
      </c>
      <c r="Y229" s="27">
        <v>0</v>
      </c>
      <c r="Z229" s="27">
        <v>0</v>
      </c>
      <c r="AA229" s="27">
        <v>0</v>
      </c>
      <c r="AB229" s="27">
        <v>0</v>
      </c>
      <c r="AC229" s="6">
        <v>4813.2</v>
      </c>
      <c r="AD229" s="6">
        <v>541.9</v>
      </c>
      <c r="AE229" s="6">
        <v>1307</v>
      </c>
      <c r="AF229" s="6">
        <v>2513.8</v>
      </c>
      <c r="AG229" s="6">
        <v>824.85</v>
      </c>
      <c r="AH229" s="4">
        <v>0</v>
      </c>
      <c r="AI229" s="4">
        <v>0</v>
      </c>
    </row>
    <row r="230" spans="1:34" ht="14.25">
      <c r="A230" s="12" t="s">
        <v>2720</v>
      </c>
      <c r="B230" s="27" t="s">
        <v>2721</v>
      </c>
      <c r="C230" s="27" t="s">
        <v>2722</v>
      </c>
      <c r="D230" s="13">
        <v>102</v>
      </c>
      <c r="E230" s="3">
        <f>IF(AND(S230&lt;&gt;0,D230&gt;0),D230/S230,"")</f>
      </c>
      <c r="F230" s="3">
        <f>IF(AND(U230&lt;&gt;0,D230&gt;0),D230/U230,"")</f>
      </c>
      <c r="G230" s="4">
        <f>IF(AND(D230&lt;&gt;0,Y230&gt;0),Y230/D230,"")</f>
        <v>0.037941176470588235</v>
      </c>
      <c r="H230" s="4">
        <f>IF(AND(D230&lt;&gt;0,AB230&gt;0),AB230/D230,"")</f>
      </c>
      <c r="I230" s="3">
        <f>IF(AC230=AD230,0,O230/(AC230-AD230))</f>
        <v>0</v>
      </c>
      <c r="J230" s="4">
        <v>0.246</v>
      </c>
      <c r="K230" s="5">
        <f>IF(AND(S230&gt;0,U230&gt;0),U230/S230-1,"")</f>
      </c>
      <c r="L230" s="3">
        <f>IF(AND(AB230&lt;&gt;0,U230&gt;0),U230/AB230,"")</f>
      </c>
      <c r="M230" s="3">
        <f>IF(AND(AF230&lt;&gt;0,O230&gt;0),O230/AF230,"")</f>
      </c>
      <c r="N230" s="27" t="s">
        <v>33</v>
      </c>
      <c r="O230" s="6">
        <f>D230*AG230/100</f>
        <v>576.2285999999999</v>
      </c>
      <c r="P230" s="27" t="s">
        <v>831</v>
      </c>
      <c r="Q230" s="27" t="s">
        <v>1938</v>
      </c>
      <c r="V230" s="27">
        <v>0</v>
      </c>
      <c r="W230" s="27">
        <v>2.12</v>
      </c>
      <c r="X230" s="27">
        <v>4.81</v>
      </c>
      <c r="Y230" s="27">
        <v>3.87</v>
      </c>
      <c r="Z230" s="27">
        <v>0</v>
      </c>
      <c r="AG230" s="6">
        <v>564.93</v>
      </c>
      <c r="AH230" s="4">
        <v>0.051</v>
      </c>
    </row>
    <row r="231" spans="1:35" ht="14.25">
      <c r="A231" s="12" t="s">
        <v>2284</v>
      </c>
      <c r="B231" s="27" t="s">
        <v>2285</v>
      </c>
      <c r="C231" s="27" t="s">
        <v>877</v>
      </c>
      <c r="D231" s="13">
        <v>496.8</v>
      </c>
      <c r="E231" s="3">
        <f>IF(AND(S231&lt;&gt;0,D231&gt;0),D231/S231,"")</f>
        <v>5.532293986636971</v>
      </c>
      <c r="F231" s="3">
        <f>IF(AND(U231&lt;&gt;0,D231&gt;0),D231/U231,"")</f>
        <v>4.686792452830189</v>
      </c>
      <c r="G231" s="4">
        <f>IF(AND(D231&lt;&gt;0,Y231&gt;0),Y231/D231,"")</f>
        <v>0.05998389694041868</v>
      </c>
      <c r="H231" s="4">
        <f>IF(AND(D231&lt;&gt;0,AB231&gt;0),AB231/D231,"")</f>
        <v>0.09259259259259259</v>
      </c>
      <c r="I231" s="3">
        <f>IF(AC231=AD231,0,O231/(AC231-AD231))</f>
        <v>0.07946362399155135</v>
      </c>
      <c r="J231" s="4">
        <v>0.9175</v>
      </c>
      <c r="K231" s="5">
        <f>IF(AND(S231&gt;0,U231&gt;0),U231/S231-1,"")</f>
        <v>0.180400890868597</v>
      </c>
      <c r="L231" s="3">
        <f>IF(AND(AB231&lt;&gt;0,U231&gt;0),U231/AB231,"")</f>
        <v>2.3043478260869565</v>
      </c>
      <c r="M231" s="3">
        <f>IF(AND(AF231&lt;&gt;0,O231&gt;0),O231/AF231,"")</f>
        <v>2.861469315211709</v>
      </c>
      <c r="N231" s="27" t="s">
        <v>33</v>
      </c>
      <c r="O231" s="6">
        <f>D231*AG231/100</f>
        <v>2189.59632</v>
      </c>
      <c r="P231" s="27" t="s">
        <v>831</v>
      </c>
      <c r="Q231" s="27" t="s">
        <v>65</v>
      </c>
      <c r="R231" s="27" t="s">
        <v>2828</v>
      </c>
      <c r="S231" s="27">
        <v>89.8</v>
      </c>
      <c r="T231" s="27">
        <v>96</v>
      </c>
      <c r="U231" s="27">
        <v>106</v>
      </c>
      <c r="V231" s="27">
        <v>15.2</v>
      </c>
      <c r="W231" s="27">
        <v>0</v>
      </c>
      <c r="X231" s="27">
        <v>19.4</v>
      </c>
      <c r="Y231" s="27">
        <v>29.8</v>
      </c>
      <c r="Z231" s="27">
        <v>0</v>
      </c>
      <c r="AA231" s="27">
        <v>34</v>
      </c>
      <c r="AB231" s="27">
        <v>46</v>
      </c>
      <c r="AC231" s="6">
        <v>27566.7</v>
      </c>
      <c r="AD231" s="6">
        <v>12</v>
      </c>
      <c r="AF231" s="6">
        <v>765.2</v>
      </c>
      <c r="AG231" s="6">
        <v>440.74</v>
      </c>
      <c r="AH231" s="4">
        <v>0.061</v>
      </c>
      <c r="AI231" s="4">
        <v>0.069</v>
      </c>
    </row>
    <row r="232" spans="1:35" ht="14.25">
      <c r="A232" s="12" t="s">
        <v>2137</v>
      </c>
      <c r="B232" s="27" t="s">
        <v>1813</v>
      </c>
      <c r="C232" s="27" t="s">
        <v>1814</v>
      </c>
      <c r="D232" s="13">
        <v>2760</v>
      </c>
      <c r="E232" s="3">
        <f>IF(AND(S232&lt;&gt;0,D232&gt;0),D232/S232,"")</f>
        <v>35.37554473211997</v>
      </c>
      <c r="F232" s="3">
        <f>IF(AND(U232&lt;&gt;0,D232&gt;0),D232/U232,"")</f>
        <v>27.058823529411764</v>
      </c>
      <c r="G232" s="4">
        <f>IF(AND(D232&lt;&gt;0,Y232&gt;0),Y232/D232,"")</f>
        <v>0.006557971014492754</v>
      </c>
      <c r="H232" s="4">
        <f>IF(AND(D232&lt;&gt;0,AB232&gt;0),AB232/D232,"")</f>
        <v>0.007246376811594203</v>
      </c>
      <c r="I232" s="3">
        <f>IF(AC232=AD232,0,O232/(AC232-AD232))</f>
        <v>4.152964509394572</v>
      </c>
      <c r="J232" s="4">
        <v>0.2121</v>
      </c>
      <c r="K232" s="5">
        <f>IF(AND(S232&gt;0,U232&gt;0),U232/S232-1,"")</f>
        <v>0.3073570879261729</v>
      </c>
      <c r="L232" s="3">
        <f>IF(AND(AB232&lt;&gt;0,U232&gt;0),U232/AB232,"")</f>
        <v>5.1</v>
      </c>
      <c r="M232" s="3">
        <f>IF(AND(AF232&lt;&gt;0,O232&gt;0),O232/AF232,"")</f>
        <v>4.332741628096922</v>
      </c>
      <c r="N232" s="27" t="s">
        <v>33</v>
      </c>
      <c r="O232" s="6">
        <f>D232*AG232/100</f>
        <v>1591.4159999999997</v>
      </c>
      <c r="P232" s="27" t="s">
        <v>831</v>
      </c>
      <c r="Q232" s="27" t="s">
        <v>1964</v>
      </c>
      <c r="R232" s="27" t="s">
        <v>2703</v>
      </c>
      <c r="S232" s="27">
        <v>78.02</v>
      </c>
      <c r="T232" s="27">
        <v>98</v>
      </c>
      <c r="U232" s="27">
        <v>102</v>
      </c>
      <c r="V232" s="27">
        <v>14.4</v>
      </c>
      <c r="W232" s="27">
        <v>0</v>
      </c>
      <c r="X232" s="27">
        <v>17</v>
      </c>
      <c r="Y232" s="27">
        <v>18.1</v>
      </c>
      <c r="Z232" s="27">
        <v>0</v>
      </c>
      <c r="AA232" s="27">
        <v>19</v>
      </c>
      <c r="AB232" s="27">
        <v>20</v>
      </c>
      <c r="AC232" s="6">
        <v>523.9</v>
      </c>
      <c r="AD232" s="6">
        <v>140.7</v>
      </c>
      <c r="AE232" s="6">
        <v>96.4</v>
      </c>
      <c r="AF232" s="6">
        <v>367.3</v>
      </c>
      <c r="AG232" s="6">
        <v>57.66</v>
      </c>
      <c r="AH232" s="4">
        <v>0.00699999999999999</v>
      </c>
      <c r="AI232" s="4">
        <v>0.00699999999999999</v>
      </c>
    </row>
    <row r="233" spans="1:35" ht="14.25">
      <c r="A233" s="12" t="s">
        <v>2138</v>
      </c>
      <c r="B233" s="27" t="s">
        <v>259</v>
      </c>
      <c r="C233" s="27" t="s">
        <v>260</v>
      </c>
      <c r="D233" s="13">
        <v>502.5</v>
      </c>
      <c r="E233" s="3">
        <f>IF(AND(S233&lt;&gt;0,D233&gt;0),D233/S233,"")</f>
        <v>3.9912629070691024</v>
      </c>
      <c r="F233" s="3">
        <f>IF(AND(U233&lt;&gt;0,D233&gt;0),D233/U233,"")</f>
        <v>6.128048780487805</v>
      </c>
      <c r="G233" s="4">
        <f>IF(AND(D233&lt;&gt;0,Y233&gt;0),Y233/D233,"")</f>
        <v>0.056318407960199005</v>
      </c>
      <c r="H233" s="4">
        <f>IF(AND(D233&lt;&gt;0,AB233&gt;0),AB233/D233,"")</f>
        <v>0.06766169154228856</v>
      </c>
      <c r="I233" s="3">
        <f>IF(AC233=AD233,0,O233/(AC233-AD233))</f>
        <v>0.07690810148391716</v>
      </c>
      <c r="J233" s="4">
        <v>0.8281</v>
      </c>
      <c r="K233" s="5">
        <f>IF(AND(S233&gt;0,U233&gt;0),U233/S233-1,"")</f>
        <v>-0.3486894360603654</v>
      </c>
      <c r="L233" s="3">
        <f>IF(AND(AB233&lt;&gt;0,U233&gt;0),U233/AB233,"")</f>
        <v>2.411764705882353</v>
      </c>
      <c r="M233" s="3">
        <f>IF(AND(AF233&lt;&gt;0,O233&gt;0),O233/AF233,"")</f>
        <v>2.095729872706232</v>
      </c>
      <c r="N233" s="27" t="s">
        <v>33</v>
      </c>
      <c r="O233" s="6">
        <f>D233*AG233/100</f>
        <v>1267.7069999999999</v>
      </c>
      <c r="P233" s="27" t="s">
        <v>831</v>
      </c>
      <c r="Q233" s="27" t="s">
        <v>1958</v>
      </c>
      <c r="R233" s="27" t="s">
        <v>2745</v>
      </c>
      <c r="S233" s="27">
        <v>125.9</v>
      </c>
      <c r="T233" s="27">
        <v>73</v>
      </c>
      <c r="U233" s="27">
        <v>82</v>
      </c>
      <c r="V233" s="27">
        <v>20.9</v>
      </c>
      <c r="W233" s="27">
        <v>14.2</v>
      </c>
      <c r="X233" s="27">
        <v>21.6</v>
      </c>
      <c r="Y233" s="27">
        <v>28.3</v>
      </c>
      <c r="Z233" s="27">
        <v>0</v>
      </c>
      <c r="AA233" s="27">
        <v>32</v>
      </c>
      <c r="AB233" s="27">
        <v>34</v>
      </c>
      <c r="AC233" s="6">
        <v>16653.6</v>
      </c>
      <c r="AD233" s="6">
        <v>170.2</v>
      </c>
      <c r="AF233" s="6">
        <v>604.9</v>
      </c>
      <c r="AG233" s="6">
        <v>252.28</v>
      </c>
      <c r="AH233" s="4">
        <v>0.057</v>
      </c>
      <c r="AI233" s="4">
        <v>0.063</v>
      </c>
    </row>
    <row r="234" spans="1:35" ht="14.25">
      <c r="A234" s="12" t="s">
        <v>2139</v>
      </c>
      <c r="B234" s="27" t="s">
        <v>247</v>
      </c>
      <c r="C234" s="27" t="s">
        <v>992</v>
      </c>
      <c r="D234" s="13">
        <v>453.8</v>
      </c>
      <c r="E234" s="3">
        <f>IF(AND(S234&lt;&gt;0,D234&gt;0),D234/S234,"")</f>
        <v>10.432183908045976</v>
      </c>
      <c r="F234" s="3">
        <f>IF(AND(U234&lt;&gt;0,D234&gt;0),D234/U234,"")</f>
        <v>12.264864864864865</v>
      </c>
      <c r="G234" s="4">
        <f>IF(AND(D234&lt;&gt;0,Y234&gt;0),Y234/D234,"")</f>
        <v>0.03351696782723667</v>
      </c>
      <c r="H234" s="4">
        <f>IF(AND(D234&lt;&gt;0,AB234&gt;0),AB234/D234,"")</f>
        <v>0.05509034817100044</v>
      </c>
      <c r="I234" s="3">
        <f>IF(AC234=AD234,0,O234/(AC234-AD234))</f>
        <v>1.9751787161893657</v>
      </c>
      <c r="J234" s="4">
        <v>0.318</v>
      </c>
      <c r="K234" s="5">
        <f>IF(AND(S234&gt;0,U234&gt;0),U234/S234-1,"")</f>
        <v>-0.14942528735632188</v>
      </c>
      <c r="L234" s="3">
        <f>IF(AND(AB234&lt;&gt;0,U234&gt;0),U234/AB234,"")</f>
        <v>1.48</v>
      </c>
      <c r="M234" s="3">
        <f>IF(AND(AF234&lt;&gt;0,O234&gt;0),O234/AF234,"")</f>
        <v>0.7492081154002683</v>
      </c>
      <c r="N234" s="27" t="s">
        <v>33</v>
      </c>
      <c r="O234" s="6">
        <f>D234*AG234/100</f>
        <v>1491.14142</v>
      </c>
      <c r="P234" s="27" t="s">
        <v>831</v>
      </c>
      <c r="Q234" s="27" t="s">
        <v>1943</v>
      </c>
      <c r="R234" s="27" t="s">
        <v>2822</v>
      </c>
      <c r="S234" s="27">
        <v>43.5</v>
      </c>
      <c r="T234" s="27">
        <v>32</v>
      </c>
      <c r="U234" s="27">
        <v>37</v>
      </c>
      <c r="V234" s="27">
        <v>13.3</v>
      </c>
      <c r="W234" s="27">
        <v>9.4</v>
      </c>
      <c r="X234" s="27">
        <v>4.7</v>
      </c>
      <c r="Y234" s="27">
        <v>15.21</v>
      </c>
      <c r="Z234" s="27">
        <v>0</v>
      </c>
      <c r="AA234" s="27">
        <v>20</v>
      </c>
      <c r="AB234" s="27">
        <v>25</v>
      </c>
      <c r="AC234" s="6">
        <v>794.94</v>
      </c>
      <c r="AD234" s="6">
        <v>40</v>
      </c>
      <c r="AE234" s="6">
        <v>131.48</v>
      </c>
      <c r="AF234" s="6">
        <v>1990.29</v>
      </c>
      <c r="AG234" s="6">
        <v>328.59</v>
      </c>
      <c r="AH234" s="4">
        <v>0.035</v>
      </c>
      <c r="AI234" s="4">
        <v>0.044</v>
      </c>
    </row>
    <row r="235" spans="1:34" ht="14.25">
      <c r="A235" s="12" t="s">
        <v>2140</v>
      </c>
      <c r="B235" s="27" t="s">
        <v>261</v>
      </c>
      <c r="C235" s="27" t="s">
        <v>262</v>
      </c>
      <c r="D235" s="13">
        <v>1940</v>
      </c>
      <c r="E235" s="3">
        <f>IF(AND(S235&lt;&gt;0,D235&gt;0),D235/S235,"")</f>
      </c>
      <c r="F235" s="3">
        <f>IF(AND(U235&lt;&gt;0,D235&gt;0),D235/U235,"")</f>
      </c>
      <c r="G235" s="4">
        <f>IF(AND(D235&lt;&gt;0,Y235&gt;0),Y235/D235,"")</f>
      </c>
      <c r="H235" s="4">
        <f>IF(AND(D235&lt;&gt;0,AB235&gt;0),AB235/D235,"")</f>
      </c>
      <c r="I235" s="3">
        <f>IF(AC235=AD235,0,O235/(AC235-AD235))</f>
        <v>0</v>
      </c>
      <c r="J235" s="4">
        <v>0.0639</v>
      </c>
      <c r="K235" s="5">
        <f>IF(AND(S235&gt;0,U235&gt;0),U235/S235-1,"")</f>
      </c>
      <c r="L235" s="3">
        <f>IF(AND(AB235&lt;&gt;0,U235&gt;0),U235/AB235,"")</f>
      </c>
      <c r="M235" s="3">
        <f>IF(AND(AF235&lt;&gt;0,O235&gt;0),O235/AF235,"")</f>
      </c>
      <c r="N235" s="27" t="s">
        <v>33</v>
      </c>
      <c r="O235" s="6">
        <f>D235*AG235/100</f>
        <v>2567.784</v>
      </c>
      <c r="P235" s="27" t="s">
        <v>831</v>
      </c>
      <c r="Q235" s="27" t="s">
        <v>1938</v>
      </c>
      <c r="V235" s="27">
        <v>0</v>
      </c>
      <c r="W235" s="27">
        <v>0</v>
      </c>
      <c r="X235" s="27">
        <v>0</v>
      </c>
      <c r="Y235" s="27">
        <v>0</v>
      </c>
      <c r="Z235" s="27">
        <v>0</v>
      </c>
      <c r="AG235" s="6">
        <v>132.36</v>
      </c>
      <c r="AH235" s="4">
        <v>0</v>
      </c>
    </row>
    <row r="236" spans="1:35" ht="14.25">
      <c r="A236" s="12" t="s">
        <v>2141</v>
      </c>
      <c r="B236" s="27" t="s">
        <v>1699</v>
      </c>
      <c r="C236" s="27" t="s">
        <v>845</v>
      </c>
      <c r="D236" s="13">
        <v>385.6</v>
      </c>
      <c r="E236" s="3">
        <f>IF(AND(S236&lt;&gt;0,D236&gt;0),D236/S236,"")</f>
        <v>18.00186741363212</v>
      </c>
      <c r="F236" s="3">
        <f>IF(AND(U236&lt;&gt;0,D236&gt;0),D236/U236,"")</f>
        <v>18.361904761904764</v>
      </c>
      <c r="G236" s="4">
        <f>IF(AND(D236&lt;&gt;0,Y236&gt;0),Y236/D236,"")</f>
        <v>0.030601659751037343</v>
      </c>
      <c r="H236" s="4">
        <f>IF(AND(D236&lt;&gt;0,AB236&gt;0),AB236/D236,"")</f>
        <v>0.03371369294605809</v>
      </c>
      <c r="I236" s="3">
        <f>IF(AC236=AD236,0,O236/(AC236-AD236))</f>
        <v>2.4529199231262018</v>
      </c>
      <c r="J236" s="4">
        <v>0.364799999999999</v>
      </c>
      <c r="K236" s="5">
        <f>IF(AND(S236&gt;0,U236&gt;0),U236/S236-1,"")</f>
        <v>-0.019607843137254943</v>
      </c>
      <c r="L236" s="3">
        <f>IF(AND(AB236&lt;&gt;0,U236&gt;0),U236/AB236,"")</f>
        <v>1.6153846153846154</v>
      </c>
      <c r="M236" s="3">
        <f>IF(AND(AF236&lt;&gt;0,O236&gt;0),O236/AF236,"")</f>
        <v>1.4528031567764457</v>
      </c>
      <c r="N236" s="27" t="s">
        <v>33</v>
      </c>
      <c r="O236" s="6">
        <f>D236*AG236/100</f>
        <v>1914.5040000000001</v>
      </c>
      <c r="P236" s="27" t="s">
        <v>831</v>
      </c>
      <c r="Q236" s="27" t="s">
        <v>1947</v>
      </c>
      <c r="R236" s="27" t="s">
        <v>2711</v>
      </c>
      <c r="S236" s="27">
        <v>21.42</v>
      </c>
      <c r="T236" s="27">
        <v>22</v>
      </c>
      <c r="U236" s="27">
        <v>21</v>
      </c>
      <c r="V236" s="27">
        <v>7.5</v>
      </c>
      <c r="W236" s="27">
        <v>7.5</v>
      </c>
      <c r="X236" s="27">
        <v>8</v>
      </c>
      <c r="Y236" s="27">
        <v>11.8</v>
      </c>
      <c r="Z236" s="27">
        <v>0</v>
      </c>
      <c r="AA236" s="27">
        <v>12</v>
      </c>
      <c r="AB236" s="27">
        <v>13</v>
      </c>
      <c r="AC236" s="6">
        <v>1767.6</v>
      </c>
      <c r="AD236" s="6">
        <v>987.1</v>
      </c>
      <c r="AE236" s="6">
        <v>166</v>
      </c>
      <c r="AF236" s="6">
        <v>1317.8</v>
      </c>
      <c r="AG236" s="6">
        <v>496.5</v>
      </c>
      <c r="AH236" s="4">
        <v>0.031</v>
      </c>
      <c r="AI236" s="4">
        <v>0.032</v>
      </c>
    </row>
    <row r="237" spans="1:35" ht="14.25">
      <c r="A237" s="12" t="s">
        <v>2234</v>
      </c>
      <c r="B237" s="27" t="s">
        <v>2235</v>
      </c>
      <c r="C237" s="27" t="s">
        <v>2236</v>
      </c>
      <c r="D237" s="13">
        <v>125.4</v>
      </c>
      <c r="E237" s="3">
        <f>IF(AND(S237&lt;&gt;0,D237&gt;0),D237/S237,"")</f>
        <v>13.615635179153093</v>
      </c>
      <c r="F237" s="3">
        <f>IF(AND(U237&lt;&gt;0,D237&gt;0),D237/U237,"")</f>
        <v>10.450000000000001</v>
      </c>
      <c r="G237" s="4">
        <f>IF(AND(D237&lt;&gt;0,Y237&gt;0),Y237/D237,"")</f>
      </c>
      <c r="H237" s="4">
        <f>IF(AND(D237&lt;&gt;0,AB237&gt;0),AB237/D237,"")</f>
        <v>0.01594896331738437</v>
      </c>
      <c r="I237" s="3">
        <f>IF(AC237=AD237,0,O237/(AC237-AD237))</f>
        <v>0.6761766248431619</v>
      </c>
      <c r="J237" s="4">
        <v>0.3838</v>
      </c>
      <c r="K237" s="5">
        <f>IF(AND(S237&gt;0,U237&gt;0),U237/S237-1,"")</f>
        <v>0.3029315960912051</v>
      </c>
      <c r="L237" s="3">
        <f>IF(AND(AB237&lt;&gt;0,U237&gt;0),U237/AB237,"")</f>
        <v>6</v>
      </c>
      <c r="M237" s="3">
        <f>IF(AND(AF237&lt;&gt;0,O237&gt;0),O237/AF237,"")</f>
        <v>1.1969189783453638</v>
      </c>
      <c r="N237" s="27" t="s">
        <v>33</v>
      </c>
      <c r="O237" s="6">
        <f>D237*AG237/100</f>
        <v>1077.82554</v>
      </c>
      <c r="P237" s="27" t="s">
        <v>831</v>
      </c>
      <c r="Q237" s="27" t="s">
        <v>36</v>
      </c>
      <c r="R237" s="27" t="s">
        <v>2704</v>
      </c>
      <c r="S237" s="27">
        <v>9.21</v>
      </c>
      <c r="T237" s="27">
        <v>12</v>
      </c>
      <c r="U237" s="27">
        <v>12</v>
      </c>
      <c r="V237" s="27">
        <v>0</v>
      </c>
      <c r="W237" s="27">
        <v>0</v>
      </c>
      <c r="X237" s="27">
        <v>1</v>
      </c>
      <c r="Y237" s="27">
        <v>0</v>
      </c>
      <c r="Z237" s="27">
        <v>0</v>
      </c>
      <c r="AA237" s="27">
        <v>1</v>
      </c>
      <c r="AB237" s="27">
        <v>2</v>
      </c>
      <c r="AC237" s="6">
        <v>2533.5</v>
      </c>
      <c r="AD237" s="6">
        <v>939.5</v>
      </c>
      <c r="AE237" s="6">
        <v>54.3</v>
      </c>
      <c r="AF237" s="6">
        <v>900.5</v>
      </c>
      <c r="AG237" s="6">
        <v>859.51</v>
      </c>
      <c r="AH237" s="4">
        <v>0.01</v>
      </c>
      <c r="AI237" s="4">
        <v>0.011</v>
      </c>
    </row>
    <row r="238" spans="1:34" ht="14.25">
      <c r="A238" s="12" t="s">
        <v>2769</v>
      </c>
      <c r="B238" s="27" t="s">
        <v>2770</v>
      </c>
      <c r="C238" s="27" t="s">
        <v>2771</v>
      </c>
      <c r="D238" s="13">
        <v>553</v>
      </c>
      <c r="E238" s="3">
        <f>IF(AND(S238&lt;&gt;0,D238&gt;0),D238/S238,"")</f>
      </c>
      <c r="F238" s="3">
        <f>IF(AND(U238&lt;&gt;0,D238&gt;0),D238/U238,"")</f>
      </c>
      <c r="G238" s="4">
        <f>IF(AND(D238&lt;&gt;0,Y238&gt;0),Y238/D238,"")</f>
      </c>
      <c r="H238" s="4">
        <f>IF(AND(D238&lt;&gt;0,AB238&gt;0),AB238/D238,"")</f>
      </c>
      <c r="I238" s="3">
        <f>IF(AC238=AD238,0,O238/(AC238-AD238))</f>
        <v>0</v>
      </c>
      <c r="J238" s="4">
        <v>0.0518</v>
      </c>
      <c r="K238" s="5">
        <f>IF(AND(S238&gt;0,U238&gt;0),U238/S238-1,"")</f>
      </c>
      <c r="L238" s="3">
        <f>IF(AND(AB238&lt;&gt;0,U238&gt;0),U238/AB238,"")</f>
      </c>
      <c r="M238" s="3">
        <f>IF(AND(AF238&lt;&gt;0,O238&gt;0),O238/AF238,"")</f>
      </c>
      <c r="N238" s="27" t="s">
        <v>33</v>
      </c>
      <c r="O238" s="6">
        <f>D238*AG238/100</f>
        <v>488.6861</v>
      </c>
      <c r="P238" s="27" t="s">
        <v>831</v>
      </c>
      <c r="Q238" s="27" t="s">
        <v>1938</v>
      </c>
      <c r="V238" s="27">
        <v>0</v>
      </c>
      <c r="W238" s="27">
        <v>0.25</v>
      </c>
      <c r="X238" s="27">
        <v>0</v>
      </c>
      <c r="Y238" s="27">
        <v>0</v>
      </c>
      <c r="Z238" s="27">
        <v>0</v>
      </c>
      <c r="AG238" s="6">
        <v>88.37</v>
      </c>
      <c r="AH238" s="4">
        <v>0.005</v>
      </c>
    </row>
    <row r="239" spans="1:34" ht="14.25">
      <c r="A239" s="12" t="s">
        <v>2476</v>
      </c>
      <c r="B239" s="27" t="s">
        <v>2477</v>
      </c>
      <c r="C239" s="27" t="s">
        <v>2478</v>
      </c>
      <c r="D239" s="13">
        <v>166.8</v>
      </c>
      <c r="E239" s="3">
        <f>IF(AND(S239&lt;&gt;0,D239&gt;0),D239/S239,"")</f>
      </c>
      <c r="F239" s="3">
        <f>IF(AND(U239&lt;&gt;0,D239&gt;0),D239/U239,"")</f>
      </c>
      <c r="G239" s="4">
        <f>IF(AND(D239&lt;&gt;0,Y239&gt;0),Y239/D239,"")</f>
      </c>
      <c r="H239" s="4">
        <f>IF(AND(D239&lt;&gt;0,AB239&gt;0),AB239/D239,"")</f>
      </c>
      <c r="I239" s="3">
        <f>IF(AC239=AD239,0,O239/(AC239-AD239))</f>
        <v>0</v>
      </c>
      <c r="J239" s="4">
        <v>0.1913</v>
      </c>
      <c r="K239" s="5">
        <f>IF(AND(S239&gt;0,U239&gt;0),U239/S239-1,"")</f>
      </c>
      <c r="L239" s="3">
        <f>IF(AND(AB239&lt;&gt;0,U239&gt;0),U239/AB239,"")</f>
      </c>
      <c r="M239" s="3">
        <f>IF(AND(AF239&lt;&gt;0,O239&gt;0),O239/AF239,"")</f>
      </c>
      <c r="N239" s="27" t="s">
        <v>33</v>
      </c>
      <c r="O239" s="6">
        <f>D239*AG239/100</f>
        <v>1929.3756000000003</v>
      </c>
      <c r="P239" s="27" t="s">
        <v>831</v>
      </c>
      <c r="Q239" s="27" t="s">
        <v>1945</v>
      </c>
      <c r="V239" s="27">
        <v>0</v>
      </c>
      <c r="W239" s="27">
        <v>0</v>
      </c>
      <c r="X239" s="27">
        <v>0</v>
      </c>
      <c r="Y239" s="27">
        <v>0</v>
      </c>
      <c r="Z239" s="27">
        <v>0</v>
      </c>
      <c r="AG239" s="6">
        <v>1156.7</v>
      </c>
      <c r="AH239" s="4">
        <v>0.069</v>
      </c>
    </row>
    <row r="240" spans="1:35" ht="14.25">
      <c r="A240" s="12" t="s">
        <v>2142</v>
      </c>
      <c r="B240" s="27" t="s">
        <v>1680</v>
      </c>
      <c r="C240" s="27" t="s">
        <v>265</v>
      </c>
      <c r="D240" s="13">
        <v>591.8</v>
      </c>
      <c r="E240" s="3">
        <f>IF(AND(S240&lt;&gt;0,D240&gt;0),D240/S240,"")</f>
        <v>3.195464362850972</v>
      </c>
      <c r="F240" s="3">
        <f>IF(AND(U240&lt;&gt;0,D240&gt;0),D240/U240,"")</f>
        <v>7.685714285714285</v>
      </c>
      <c r="G240" s="4">
        <f>IF(AND(D240&lt;&gt;0,Y240&gt;0),Y240/D240,"")</f>
        <v>0.08381209868198716</v>
      </c>
      <c r="H240" s="4">
        <f>IF(AND(D240&lt;&gt;0,AB240&gt;0),AB240/D240,"")</f>
        <v>0.09124704291990537</v>
      </c>
      <c r="I240" s="3">
        <f>IF(AC240=AD240,0,O240/(AC240-AD240))</f>
        <v>0.021042769562417955</v>
      </c>
      <c r="J240" s="4">
        <v>0.952399999999999</v>
      </c>
      <c r="K240" s="5">
        <f>IF(AND(S240&gt;0,U240&gt;0),U240/S240-1,"")</f>
        <v>-0.5842332613390928</v>
      </c>
      <c r="L240" s="3">
        <f>IF(AND(AB240&lt;&gt;0,U240&gt;0),U240/AB240,"")</f>
        <v>1.4259259259259258</v>
      </c>
      <c r="M240" s="3">
        <f>IF(AND(AF240&lt;&gt;0,O240&gt;0),O240/AF240,"")</f>
        <v>0.18243318673862757</v>
      </c>
      <c r="N240" s="27" t="s">
        <v>33</v>
      </c>
      <c r="O240" s="6">
        <f>D240*AG240/100</f>
        <v>5915.396079999999</v>
      </c>
      <c r="P240" s="27" t="s">
        <v>832</v>
      </c>
      <c r="Q240" s="27" t="s">
        <v>52</v>
      </c>
      <c r="R240" s="27" t="s">
        <v>2836</v>
      </c>
      <c r="S240" s="27">
        <v>185.2</v>
      </c>
      <c r="T240" s="27">
        <v>77</v>
      </c>
      <c r="U240" s="27">
        <v>77</v>
      </c>
      <c r="V240" s="27">
        <v>46.8</v>
      </c>
      <c r="W240" s="27">
        <v>46.8</v>
      </c>
      <c r="X240" s="27">
        <v>48.2</v>
      </c>
      <c r="Y240" s="27">
        <v>49.6</v>
      </c>
      <c r="Z240" s="27">
        <v>0</v>
      </c>
      <c r="AA240" s="27">
        <v>53</v>
      </c>
      <c r="AB240" s="27">
        <v>54</v>
      </c>
      <c r="AC240" s="6">
        <v>285169</v>
      </c>
      <c r="AD240" s="6">
        <v>4056</v>
      </c>
      <c r="AE240" s="6">
        <v>8839</v>
      </c>
      <c r="AF240" s="6">
        <v>32425</v>
      </c>
      <c r="AG240" s="6">
        <v>999.56</v>
      </c>
      <c r="AH240" s="4">
        <v>0.086</v>
      </c>
      <c r="AI240" s="4">
        <v>0.089</v>
      </c>
    </row>
    <row r="241" spans="1:35" ht="14.25">
      <c r="A241" s="12" t="s">
        <v>2143</v>
      </c>
      <c r="B241" s="27" t="s">
        <v>1610</v>
      </c>
      <c r="C241" s="27" t="s">
        <v>1611</v>
      </c>
      <c r="D241" s="13">
        <v>106.5</v>
      </c>
      <c r="E241" s="3">
        <f>IF(AND(S241&lt;&gt;0,D241&gt;0),D241/S241,"")</f>
        <v>16.588785046728972</v>
      </c>
      <c r="F241" s="3">
        <f>IF(AND(U241&lt;&gt;0,D241&gt;0),D241/U241,"")</f>
        <v>15.214285714285714</v>
      </c>
      <c r="G241" s="4">
        <f>IF(AND(D241&lt;&gt;0,Y241&gt;0),Y241/D241,"")</f>
        <v>0.03051643192488263</v>
      </c>
      <c r="H241" s="4">
        <f>IF(AND(D241&lt;&gt;0,AB241&gt;0),AB241/D241,"")</f>
        <v>0.06572769953051644</v>
      </c>
      <c r="I241" s="3">
        <f>IF(AC241=AD241,0,O241/(AC241-AD241))</f>
        <v>0.496897137371269</v>
      </c>
      <c r="J241" s="4">
        <v>0.462599999999999</v>
      </c>
      <c r="K241" s="5">
        <f>IF(AND(S241&gt;0,U241&gt;0),U241/S241-1,"")</f>
        <v>0.09034267912772598</v>
      </c>
      <c r="L241" s="3">
        <f>IF(AND(AB241&lt;&gt;0,U241&gt;0),U241/AB241,"")</f>
        <v>1</v>
      </c>
      <c r="M241" s="3">
        <f>IF(AND(AF241&lt;&gt;0,O241&gt;0),O241/AF241,"")</f>
        <v>16.608656359393233</v>
      </c>
      <c r="N241" s="27" t="s">
        <v>33</v>
      </c>
      <c r="O241" s="6">
        <f>D241*AG241/100</f>
        <v>1423.36185</v>
      </c>
      <c r="P241" s="27" t="s">
        <v>831</v>
      </c>
      <c r="Q241" s="27" t="s">
        <v>80</v>
      </c>
      <c r="R241" s="27" t="s">
        <v>2805</v>
      </c>
      <c r="S241" s="27">
        <v>6.42</v>
      </c>
      <c r="T241" s="27">
        <v>7</v>
      </c>
      <c r="U241" s="27">
        <v>7</v>
      </c>
      <c r="V241" s="27">
        <v>5.6</v>
      </c>
      <c r="W241" s="27">
        <v>5.83</v>
      </c>
      <c r="X241" s="27">
        <v>6.2</v>
      </c>
      <c r="Y241" s="27">
        <v>3.25</v>
      </c>
      <c r="Z241" s="27">
        <v>0</v>
      </c>
      <c r="AA241" s="27">
        <v>7</v>
      </c>
      <c r="AB241" s="27">
        <v>7</v>
      </c>
      <c r="AC241" s="6">
        <v>2864.5</v>
      </c>
      <c r="AF241" s="6">
        <v>85.7</v>
      </c>
      <c r="AG241" s="6">
        <v>1336.49</v>
      </c>
      <c r="AH241" s="4">
        <v>0.061</v>
      </c>
      <c r="AI241" s="4">
        <v>0.063</v>
      </c>
    </row>
    <row r="242" spans="1:34" ht="14.25">
      <c r="A242" s="12" t="s">
        <v>2144</v>
      </c>
      <c r="B242" s="27" t="s">
        <v>2467</v>
      </c>
      <c r="C242" s="27" t="s">
        <v>1593</v>
      </c>
      <c r="D242" s="13">
        <v>251.5</v>
      </c>
      <c r="E242" s="3">
        <f>IF(AND(S242&lt;&gt;0,D242&gt;0),D242/S242,"")</f>
      </c>
      <c r="F242" s="3">
        <f>IF(AND(U242&lt;&gt;0,D242&gt;0),D242/U242,"")</f>
      </c>
      <c r="G242" s="4">
        <f>IF(AND(D242&lt;&gt;0,Y242&gt;0),Y242/D242,"")</f>
      </c>
      <c r="H242" s="4">
        <f>IF(AND(D242&lt;&gt;0,AB242&gt;0),AB242/D242,"")</f>
      </c>
      <c r="I242" s="3">
        <f>IF(AC242=AD242,0,O242/(AC242-AD242))</f>
        <v>0</v>
      </c>
      <c r="J242" s="4">
        <v>0.0755</v>
      </c>
      <c r="K242" s="5">
        <f>IF(AND(S242&gt;0,U242&gt;0),U242/S242-1,"")</f>
      </c>
      <c r="L242" s="3">
        <f>IF(AND(AB242&lt;&gt;0,U242&gt;0),U242/AB242,"")</f>
      </c>
      <c r="M242" s="3">
        <f>IF(AND(AF242&lt;&gt;0,O242&gt;0),O242/AF242,"")</f>
      </c>
      <c r="N242" s="27" t="s">
        <v>33</v>
      </c>
      <c r="O242" s="6">
        <f>D242*AG242/100</f>
        <v>1353.1957499999999</v>
      </c>
      <c r="P242" s="27" t="s">
        <v>831</v>
      </c>
      <c r="Q242" s="27" t="s">
        <v>1938</v>
      </c>
      <c r="V242" s="27">
        <v>0</v>
      </c>
      <c r="W242" s="27">
        <v>0</v>
      </c>
      <c r="X242" s="27">
        <v>0</v>
      </c>
      <c r="Y242" s="27">
        <v>0</v>
      </c>
      <c r="Z242" s="27">
        <v>0</v>
      </c>
      <c r="AG242" s="6">
        <v>538.05</v>
      </c>
      <c r="AH242" s="4">
        <v>0</v>
      </c>
    </row>
    <row r="243" spans="1:35" ht="14.25">
      <c r="A243" s="12" t="s">
        <v>2145</v>
      </c>
      <c r="B243" s="27" t="s">
        <v>1646</v>
      </c>
      <c r="C243" s="27" t="s">
        <v>1647</v>
      </c>
      <c r="D243" s="13">
        <v>1665</v>
      </c>
      <c r="E243" s="3">
        <f>IF(AND(S243&lt;&gt;0,D243&gt;0),D243/S243,"")</f>
        <v>441.6445623342175</v>
      </c>
      <c r="F243" s="3">
        <f>IF(AND(U243&lt;&gt;0,D243&gt;0),D243/U243,"")</f>
        <v>4.840116279069767</v>
      </c>
      <c r="G243" s="4">
        <f>IF(AND(D243&lt;&gt;0,Y243&gt;0),Y243/D243,"")</f>
        <v>0.01805043003003003</v>
      </c>
      <c r="H243" s="4">
        <f>IF(AND(D243&lt;&gt;0,AB243&gt;0),AB243/D243,"")</f>
        <v>0.05105105105105105</v>
      </c>
      <c r="I243" s="3">
        <f>IF(AC243=AD243,0,O243/(AC243-AD243))</f>
        <v>1.7133403685781943</v>
      </c>
      <c r="J243" s="4">
        <v>0.714599999999999</v>
      </c>
      <c r="K243" s="5">
        <f>IF(AND(S243&gt;0,U243&gt;0),U243/S243-1,"")</f>
        <v>90.24668435013263</v>
      </c>
      <c r="L243" s="3">
        <f>IF(AND(AB243&lt;&gt;0,U243&gt;0),U243/AB243,"")</f>
        <v>4.047058823529412</v>
      </c>
      <c r="M243" s="3">
        <f>IF(AND(AF243&lt;&gt;0,O243&gt;0),O243/AF243,"")</f>
        <v>1.9987599087196732</v>
      </c>
      <c r="N243" s="27" t="s">
        <v>33</v>
      </c>
      <c r="O243" s="6">
        <f>D243*AG243/100</f>
        <v>1664.1675</v>
      </c>
      <c r="P243" s="27" t="s">
        <v>831</v>
      </c>
      <c r="Q243" s="27" t="s">
        <v>1949</v>
      </c>
      <c r="R243" s="27" t="s">
        <v>2798</v>
      </c>
      <c r="S243" s="27">
        <v>3.77</v>
      </c>
      <c r="T243" s="27">
        <v>312</v>
      </c>
      <c r="U243" s="27">
        <v>344</v>
      </c>
      <c r="V243" s="27">
        <v>71.017116</v>
      </c>
      <c r="W243" s="27">
        <v>105.813513</v>
      </c>
      <c r="X243" s="27">
        <v>90.257383</v>
      </c>
      <c r="Y243" s="27">
        <v>30.053966</v>
      </c>
      <c r="Z243" s="27">
        <v>0</v>
      </c>
      <c r="AA243" s="27">
        <v>77</v>
      </c>
      <c r="AB243" s="27">
        <v>85</v>
      </c>
      <c r="AC243" s="6">
        <v>1010</v>
      </c>
      <c r="AD243" s="6">
        <v>38.7</v>
      </c>
      <c r="AE243" s="6">
        <v>936.2</v>
      </c>
      <c r="AF243" s="6">
        <v>832.6</v>
      </c>
      <c r="AG243" s="6">
        <v>99.95</v>
      </c>
      <c r="AH243" s="4">
        <v>0.04</v>
      </c>
      <c r="AI243" s="4">
        <v>0.046</v>
      </c>
    </row>
    <row r="244" spans="1:34" ht="14.25">
      <c r="A244" s="12" t="s">
        <v>2146</v>
      </c>
      <c r="B244" s="27" t="s">
        <v>2643</v>
      </c>
      <c r="C244" s="27" t="s">
        <v>973</v>
      </c>
      <c r="D244" s="13">
        <v>481</v>
      </c>
      <c r="E244" s="3">
        <f>IF(AND(S244&lt;&gt;0,D244&gt;0),D244/S244,"")</f>
      </c>
      <c r="F244" s="3">
        <f>IF(AND(U244&lt;&gt;0,D244&gt;0),D244/U244,"")</f>
      </c>
      <c r="G244" s="4">
        <f>IF(AND(D244&lt;&gt;0,Y244&gt;0),Y244/D244,"")</f>
        <v>0.011642411642411641</v>
      </c>
      <c r="H244" s="4">
        <f>IF(AND(D244&lt;&gt;0,AB244&gt;0),AB244/D244,"")</f>
      </c>
      <c r="I244" s="3">
        <f>IF(AC244=AD244,0,O244/(AC244-AD244))</f>
        <v>0</v>
      </c>
      <c r="J244" s="4">
        <v>0.0092</v>
      </c>
      <c r="K244" s="5">
        <f>IF(AND(S244&gt;0,U244&gt;0),U244/S244-1,"")</f>
      </c>
      <c r="L244" s="3">
        <f>IF(AND(AB244&lt;&gt;0,U244&gt;0),U244/AB244,"")</f>
      </c>
      <c r="M244" s="3">
        <f>IF(AND(AF244&lt;&gt;0,O244&gt;0),O244/AF244,"")</f>
      </c>
      <c r="N244" s="27" t="s">
        <v>33</v>
      </c>
      <c r="O244" s="6">
        <f>D244*AG244/100</f>
        <v>1860.0750999999998</v>
      </c>
      <c r="P244" s="27" t="s">
        <v>831</v>
      </c>
      <c r="Q244" s="27" t="s">
        <v>1938</v>
      </c>
      <c r="V244" s="27">
        <v>5.6</v>
      </c>
      <c r="W244" s="27">
        <v>5.6</v>
      </c>
      <c r="X244" s="27">
        <v>5.6</v>
      </c>
      <c r="Y244" s="27">
        <v>5.6</v>
      </c>
      <c r="Z244" s="27">
        <v>0</v>
      </c>
      <c r="AG244" s="6">
        <v>386.71</v>
      </c>
      <c r="AH244" s="4">
        <v>0.012</v>
      </c>
    </row>
    <row r="245" spans="1:35" ht="14.25">
      <c r="A245" s="12" t="s">
        <v>1189</v>
      </c>
      <c r="B245" s="27" t="s">
        <v>2381</v>
      </c>
      <c r="C245" s="27" t="s">
        <v>267</v>
      </c>
      <c r="D245" s="13">
        <v>860</v>
      </c>
      <c r="E245" s="3">
        <f>IF(AND(S245&lt;&gt;0,D245&gt;0),D245/S245,"")</f>
        <v>97.72727272727272</v>
      </c>
      <c r="F245" s="3">
        <f>IF(AND(U245&lt;&gt;0,D245&gt;0),D245/U245,"")</f>
        <v>35.833333333333336</v>
      </c>
      <c r="G245" s="4">
        <f>IF(AND(D245&lt;&gt;0,Y245&gt;0),Y245/D245,"")</f>
        <v>0.04480232558139535</v>
      </c>
      <c r="H245" s="4">
        <f>IF(AND(D245&lt;&gt;0,AB245&gt;0),AB245/D245,"")</f>
        <v>0.05232558139534884</v>
      </c>
      <c r="I245" s="3">
        <f>IF(AC245=AD245,0,O245/(AC245-AD245))</f>
        <v>0.4349505756483312</v>
      </c>
      <c r="J245" s="4">
        <v>0.6636</v>
      </c>
      <c r="K245" s="5">
        <f>IF(AND(S245&gt;0,U245&gt;0),U245/S245-1,"")</f>
        <v>1.727272727272727</v>
      </c>
      <c r="L245" s="3">
        <f>IF(AND(AB245&lt;&gt;0,U245&gt;0),U245/AB245,"")</f>
        <v>0.5333333333333333</v>
      </c>
      <c r="M245" s="3">
        <f>IF(AND(AF245&lt;&gt;0,O245&gt;0),O245/AF245,"")</f>
        <v>2.8323665278303674</v>
      </c>
      <c r="N245" s="27" t="s">
        <v>33</v>
      </c>
      <c r="O245" s="6">
        <f>D245*AG245/100</f>
        <v>2244.084</v>
      </c>
      <c r="P245" s="27" t="s">
        <v>831</v>
      </c>
      <c r="Q245" s="27" t="s">
        <v>1960</v>
      </c>
      <c r="R245" s="27" t="s">
        <v>2746</v>
      </c>
      <c r="S245" s="27">
        <v>8.8</v>
      </c>
      <c r="T245" s="27">
        <v>9</v>
      </c>
      <c r="U245" s="27">
        <v>24</v>
      </c>
      <c r="V245" s="27">
        <v>41.06</v>
      </c>
      <c r="W245" s="27">
        <v>43.77</v>
      </c>
      <c r="X245" s="27">
        <v>21.74</v>
      </c>
      <c r="Y245" s="27">
        <v>38.53</v>
      </c>
      <c r="Z245" s="27">
        <v>0</v>
      </c>
      <c r="AA245" s="27">
        <v>42</v>
      </c>
      <c r="AB245" s="27">
        <v>45</v>
      </c>
      <c r="AC245" s="6">
        <v>5331.7</v>
      </c>
      <c r="AD245" s="6">
        <v>172.3</v>
      </c>
      <c r="AE245" s="6">
        <v>519</v>
      </c>
      <c r="AF245" s="6">
        <v>792.3</v>
      </c>
      <c r="AG245" s="6">
        <v>260.94</v>
      </c>
      <c r="AH245" s="4">
        <v>0.045</v>
      </c>
      <c r="AI245" s="4">
        <v>0.049</v>
      </c>
    </row>
    <row r="246" spans="1:35" ht="14.25">
      <c r="A246" s="12" t="s">
        <v>2656</v>
      </c>
      <c r="B246" s="27" t="s">
        <v>2657</v>
      </c>
      <c r="C246" s="27" t="s">
        <v>2658</v>
      </c>
      <c r="D246" s="13">
        <v>209.5</v>
      </c>
      <c r="E246" s="3">
        <f>IF(AND(S246&lt;&gt;0,D246&gt;0),D246/S246,"")</f>
        <v>327.34375</v>
      </c>
      <c r="F246" s="3">
        <f>IF(AND(U246&lt;&gt;0,D246&gt;0),D246/U246,"")</f>
      </c>
      <c r="G246" s="4">
        <f>IF(AND(D246&lt;&gt;0,Y246&gt;0),Y246/D246,"")</f>
      </c>
      <c r="H246" s="4">
        <f>IF(AND(D246&lt;&gt;0,AB246&gt;0),AB246/D246,"")</f>
      </c>
      <c r="I246" s="3">
        <f>IF(AC246=AD246,0,O246/(AC246-AD246))</f>
        <v>0.6380193011788111</v>
      </c>
      <c r="J246" s="4">
        <v>0.1098</v>
      </c>
      <c r="K246" s="5">
        <f>IF(AND(S246&gt;0,U246&gt;0),U246/S246-1,"")</f>
      </c>
      <c r="L246" s="3">
        <f>IF(AND(AB246&lt;&gt;0,U246&gt;0),U246/AB246,"")</f>
      </c>
      <c r="M246" s="3">
        <f>IF(AND(AF246&lt;&gt;0,O246&gt;0),O246/AF246,"")</f>
        <v>36.8320708613317</v>
      </c>
      <c r="N246" s="27" t="s">
        <v>33</v>
      </c>
      <c r="O246" s="6">
        <f>D246*AG246/100</f>
        <v>602.941</v>
      </c>
      <c r="P246" s="27" t="s">
        <v>831</v>
      </c>
      <c r="Q246" s="27" t="s">
        <v>1950</v>
      </c>
      <c r="R246" s="27" t="s">
        <v>2884</v>
      </c>
      <c r="S246" s="27">
        <v>0.64</v>
      </c>
      <c r="T246" s="27">
        <v>-77</v>
      </c>
      <c r="U246" s="27">
        <v>0</v>
      </c>
      <c r="V246" s="27">
        <v>0</v>
      </c>
      <c r="W246" s="27">
        <v>0</v>
      </c>
      <c r="X246" s="27">
        <v>0</v>
      </c>
      <c r="Y246" s="27">
        <v>0</v>
      </c>
      <c r="Z246" s="27">
        <v>0</v>
      </c>
      <c r="AA246" s="27">
        <v>0</v>
      </c>
      <c r="AB246" s="27">
        <v>0</v>
      </c>
      <c r="AC246" s="6">
        <v>946.01</v>
      </c>
      <c r="AD246" s="6">
        <v>0.99</v>
      </c>
      <c r="AE246" s="6">
        <v>465.71</v>
      </c>
      <c r="AF246" s="6">
        <v>16.37</v>
      </c>
      <c r="AG246" s="6">
        <v>287.8</v>
      </c>
      <c r="AH246" s="4">
        <v>0</v>
      </c>
      <c r="AI246" s="4">
        <v>0</v>
      </c>
    </row>
    <row r="247" spans="1:35" ht="14.25">
      <c r="A247" s="12" t="s">
        <v>2147</v>
      </c>
      <c r="B247" s="27" t="s">
        <v>268</v>
      </c>
      <c r="C247" s="27" t="s">
        <v>269</v>
      </c>
      <c r="D247" s="13">
        <v>1211.5</v>
      </c>
      <c r="E247" s="3">
        <f>IF(AND(S247&lt;&gt;0,D247&gt;0),D247/S247,"")</f>
        <v>3461.4285714285716</v>
      </c>
      <c r="F247" s="3">
        <f>IF(AND(U247&lt;&gt;0,D247&gt;0),D247/U247,"")</f>
        <v>7.387195121951219</v>
      </c>
      <c r="G247" s="4">
        <f>IF(AND(D247&lt;&gt;0,Y247&gt;0),Y247/D247,"")</f>
        <v>0.011559632686751961</v>
      </c>
      <c r="H247" s="4">
        <f>IF(AND(D247&lt;&gt;0,AB247&gt;0),AB247/D247,"")</f>
        <v>0.021460998761865455</v>
      </c>
      <c r="I247" s="3">
        <f>IF(AC247=AD247,0,O247/(AC247-AD247))</f>
        <v>0.21094695054370888</v>
      </c>
      <c r="J247" s="4">
        <v>0.8773</v>
      </c>
      <c r="K247" s="5">
        <f>IF(AND(S247&gt;0,U247&gt;0),U247/S247-1,"")</f>
        <v>467.5714285714286</v>
      </c>
      <c r="L247" s="3">
        <f>IF(AND(AB247&lt;&gt;0,U247&gt;0),U247/AB247,"")</f>
        <v>6.3076923076923075</v>
      </c>
      <c r="M247" s="3">
        <f>IF(AND(AF247&lt;&gt;0,O247&gt;0),O247/AF247,"")</f>
        <v>4.052547834286409</v>
      </c>
      <c r="N247" s="27" t="s">
        <v>33</v>
      </c>
      <c r="O247" s="6">
        <f>D247*AG247/100</f>
        <v>33307.89065</v>
      </c>
      <c r="P247" s="27" t="s">
        <v>832</v>
      </c>
      <c r="Q247" s="27" t="s">
        <v>52</v>
      </c>
      <c r="R247" s="27" t="s">
        <v>2824</v>
      </c>
      <c r="S247" s="27">
        <v>0.35</v>
      </c>
      <c r="T247" s="27">
        <v>142</v>
      </c>
      <c r="U247" s="27">
        <v>164</v>
      </c>
      <c r="V247" s="27">
        <v>52.79</v>
      </c>
      <c r="W247" s="27">
        <v>30.242963</v>
      </c>
      <c r="X247" s="27">
        <v>12.810931</v>
      </c>
      <c r="Y247" s="27">
        <v>14.004495</v>
      </c>
      <c r="Z247" s="27">
        <v>0</v>
      </c>
      <c r="AA247" s="27">
        <v>24</v>
      </c>
      <c r="AB247" s="27">
        <v>26</v>
      </c>
      <c r="AC247" s="6">
        <v>165942</v>
      </c>
      <c r="AD247" s="6">
        <v>8045</v>
      </c>
      <c r="AE247" s="6">
        <v>1809</v>
      </c>
      <c r="AF247" s="6">
        <v>8219</v>
      </c>
      <c r="AG247" s="6">
        <v>2749.31</v>
      </c>
      <c r="AH247" s="4">
        <v>0.012</v>
      </c>
      <c r="AI247" s="4">
        <v>0.02</v>
      </c>
    </row>
    <row r="248" spans="1:35" ht="14.25">
      <c r="A248" s="12" t="s">
        <v>2148</v>
      </c>
      <c r="B248" s="27" t="s">
        <v>1045</v>
      </c>
      <c r="C248" s="27" t="s">
        <v>1046</v>
      </c>
      <c r="D248" s="13">
        <v>2760</v>
      </c>
      <c r="E248" s="3">
        <f>IF(AND(S248&lt;&gt;0,D248&gt;0),D248/S248,"")</f>
      </c>
      <c r="F248" s="3">
        <f>IF(AND(U248&lt;&gt;0,D248&gt;0),D248/U248,"")</f>
        <v>6.987341772151899</v>
      </c>
      <c r="G248" s="4">
        <f>IF(AND(D248&lt;&gt;0,Y248&gt;0),Y248/D248,"")</f>
      </c>
      <c r="H248" s="4">
        <f>IF(AND(D248&lt;&gt;0,AB248&gt;0),AB248/D248,"")</f>
        <v>0.020652173913043442</v>
      </c>
      <c r="I248" s="3">
        <f>IF(AC248=AD248,0,O248/(AC248-AD248))</f>
        <v>0</v>
      </c>
      <c r="J248" s="4">
        <v>0.0581</v>
      </c>
      <c r="K248" s="5">
        <f>IF(AND(S248&gt;0,U248&gt;0),U248/S248-1,"")</f>
      </c>
      <c r="L248" s="3">
        <f>IF(AND(AB248&lt;&gt;0,U248&gt;0),U248/AB248,"")</f>
        <v>6.929824561403521</v>
      </c>
      <c r="M248" s="3">
        <f>IF(AND(AF248&lt;&gt;0,O248&gt;0),O248/AF248,"")</f>
      </c>
      <c r="N248" s="27" t="s">
        <v>33</v>
      </c>
      <c r="O248" s="6">
        <f>D248*AG248/100</f>
        <v>5978.712</v>
      </c>
      <c r="P248" s="27" t="s">
        <v>832</v>
      </c>
      <c r="Q248" s="27" t="s">
        <v>1945</v>
      </c>
      <c r="T248" s="27">
        <v>443</v>
      </c>
      <c r="U248" s="27">
        <v>395</v>
      </c>
      <c r="V248" s="27">
        <v>0</v>
      </c>
      <c r="W248" s="27">
        <v>0</v>
      </c>
      <c r="X248" s="27">
        <v>0</v>
      </c>
      <c r="Y248" s="27">
        <v>0</v>
      </c>
      <c r="Z248" s="27">
        <v>0</v>
      </c>
      <c r="AA248" s="27">
        <v>55</v>
      </c>
      <c r="AB248" s="27">
        <v>56.9999999999999</v>
      </c>
      <c r="AG248" s="6">
        <v>216.62</v>
      </c>
      <c r="AH248" s="4">
        <v>0.0139999999999999</v>
      </c>
      <c r="AI248" s="4">
        <v>0.02</v>
      </c>
    </row>
    <row r="249" spans="1:35" ht="14.25">
      <c r="A249" s="12" t="s">
        <v>1604</v>
      </c>
      <c r="B249" s="27" t="s">
        <v>270</v>
      </c>
      <c r="C249" s="27" t="s">
        <v>271</v>
      </c>
      <c r="D249" s="13">
        <v>1314</v>
      </c>
      <c r="E249" s="3">
        <f>IF(AND(S249&lt;&gt;0,D249&gt;0),D249/S249,"")</f>
        <v>7.538726333907056</v>
      </c>
      <c r="F249" s="3">
        <f>IF(AND(U249&lt;&gt;0,D249&gt;0),D249/U249,"")</f>
        <v>11.628318584070898</v>
      </c>
      <c r="G249" s="4">
        <f>IF(AND(D249&lt;&gt;0,Y249&gt;0),Y249/D249,"")</f>
        <v>0.09512937595129375</v>
      </c>
      <c r="H249" s="4">
        <f>IF(AND(D249&lt;&gt;0,AB249&gt;0),AB249/D249,"")</f>
        <v>0.07382039573820395</v>
      </c>
      <c r="I249" s="3">
        <f>IF(AC249=AD249,0,O249/(AC249-AD249))</f>
        <v>0.863097241365123</v>
      </c>
      <c r="J249" s="4">
        <v>0.0166</v>
      </c>
      <c r="K249" s="5">
        <f>IF(AND(S249&gt;0,U249&gt;0),U249/S249-1,"")</f>
        <v>-0.35169248422261046</v>
      </c>
      <c r="L249" s="3">
        <f>IF(AND(AB249&lt;&gt;0,U249&gt;0),U249/AB249,"")</f>
        <v>1.164948453608237</v>
      </c>
      <c r="M249" s="3">
        <f>IF(AND(AF249&lt;&gt;0,O249&gt;0),O249/AF249,"")</f>
        <v>1.0995340426647098</v>
      </c>
      <c r="N249" s="27" t="s">
        <v>33</v>
      </c>
      <c r="O249" s="6">
        <f>D249*AG249/100</f>
        <v>4195.602</v>
      </c>
      <c r="P249" s="27" t="s">
        <v>832</v>
      </c>
      <c r="Q249" s="27" t="s">
        <v>1956</v>
      </c>
      <c r="R249" s="27" t="s">
        <v>2821</v>
      </c>
      <c r="S249" s="27">
        <v>174.3</v>
      </c>
      <c r="T249" s="27">
        <v>111</v>
      </c>
      <c r="U249" s="27">
        <v>112.999999999999</v>
      </c>
      <c r="V249" s="27">
        <v>235</v>
      </c>
      <c r="W249" s="27">
        <v>110</v>
      </c>
      <c r="X249" s="27">
        <v>235</v>
      </c>
      <c r="Y249" s="27">
        <v>125</v>
      </c>
      <c r="Z249" s="27">
        <v>0</v>
      </c>
      <c r="AA249" s="27">
        <v>77</v>
      </c>
      <c r="AB249" s="27">
        <v>97</v>
      </c>
      <c r="AC249" s="6">
        <v>5034.1</v>
      </c>
      <c r="AD249" s="6">
        <v>173</v>
      </c>
      <c r="AE249" s="6">
        <v>861.6</v>
      </c>
      <c r="AF249" s="6">
        <v>3815.8</v>
      </c>
      <c r="AG249" s="6">
        <v>319.3</v>
      </c>
      <c r="AH249" s="4">
        <v>0.046</v>
      </c>
      <c r="AI249" s="4">
        <v>0.059</v>
      </c>
    </row>
    <row r="250" spans="1:35" ht="14.25">
      <c r="A250" s="12" t="s">
        <v>2149</v>
      </c>
      <c r="B250" s="27" t="s">
        <v>272</v>
      </c>
      <c r="C250" s="27" t="s">
        <v>273</v>
      </c>
      <c r="D250" s="13">
        <v>887</v>
      </c>
      <c r="E250" s="3">
        <f>IF(AND(S250&lt;&gt;0,D250&gt;0),D250/S250,"")</f>
        <v>22.15838121408943</v>
      </c>
      <c r="F250" s="3">
        <f>IF(AND(U250&lt;&gt;0,D250&gt;0),D250/U250,"")</f>
        <v>14.306451612903226</v>
      </c>
      <c r="G250" s="4">
        <f>IF(AND(D250&lt;&gt;0,Y250&gt;0),Y250/D250,"")</f>
        <v>0.023449830890642617</v>
      </c>
      <c r="H250" s="4">
        <f>IF(AND(D250&lt;&gt;0,AB250&gt;0),AB250/D250,"")</f>
        <v>0.02705749718151071</v>
      </c>
      <c r="I250" s="3">
        <f>IF(AC250=AD250,0,O250/(AC250-AD250))</f>
        <v>1.6010489028213166</v>
      </c>
      <c r="J250" s="4">
        <v>0.2895</v>
      </c>
      <c r="K250" s="5">
        <f>IF(AND(S250&gt;0,U250&gt;0),U250/S250-1,"")</f>
        <v>0.5488383712215839</v>
      </c>
      <c r="L250" s="3">
        <f>IF(AND(AB250&lt;&gt;0,U250&gt;0),U250/AB250,"")</f>
        <v>2.5833333333333335</v>
      </c>
      <c r="M250" s="3">
        <f>IF(AND(AF250&lt;&gt;0,O250&gt;0),O250/AF250,"")</f>
        <v>1.728599271023171</v>
      </c>
      <c r="N250" s="27" t="s">
        <v>1009</v>
      </c>
      <c r="O250" s="6">
        <f>D250*AG250/100</f>
        <v>6639.5498</v>
      </c>
      <c r="P250" s="27" t="s">
        <v>832</v>
      </c>
      <c r="Q250" s="27" t="s">
        <v>40</v>
      </c>
      <c r="R250" s="27" t="s">
        <v>2843</v>
      </c>
      <c r="S250" s="27">
        <v>40.03</v>
      </c>
      <c r="T250" s="27">
        <v>56.9999999999999</v>
      </c>
      <c r="U250" s="27">
        <v>62</v>
      </c>
      <c r="V250" s="27">
        <v>19</v>
      </c>
      <c r="W250" s="27">
        <v>19.5</v>
      </c>
      <c r="X250" s="27">
        <v>19.8</v>
      </c>
      <c r="Y250" s="27">
        <v>20.8</v>
      </c>
      <c r="Z250" s="27">
        <v>0</v>
      </c>
      <c r="AA250" s="27">
        <v>23</v>
      </c>
      <c r="AB250" s="27">
        <v>24</v>
      </c>
      <c r="AC250" s="6">
        <v>7324</v>
      </c>
      <c r="AD250" s="6">
        <v>3177</v>
      </c>
      <c r="AE250" s="6">
        <v>558</v>
      </c>
      <c r="AF250" s="6">
        <v>3841</v>
      </c>
      <c r="AG250" s="6">
        <v>748.54</v>
      </c>
      <c r="AH250" s="4">
        <v>0.024</v>
      </c>
      <c r="AI250" s="4">
        <v>0.025</v>
      </c>
    </row>
    <row r="251" spans="1:35" ht="14.25">
      <c r="A251" s="12" t="s">
        <v>2150</v>
      </c>
      <c r="B251" s="27" t="s">
        <v>788</v>
      </c>
      <c r="C251" s="27" t="s">
        <v>789</v>
      </c>
      <c r="D251" s="13">
        <v>577</v>
      </c>
      <c r="E251" s="3">
        <f>IF(AND(S251&lt;&gt;0,D251&gt;0),D251/S251,"")</f>
        <v>678.8235294117648</v>
      </c>
      <c r="F251" s="3">
        <f>IF(AND(U251&lt;&gt;0,D251&gt;0),D251/U251,"")</f>
        <v>8.485294117647058</v>
      </c>
      <c r="G251" s="4">
        <f>IF(AND(D251&lt;&gt;0,Y251&gt;0),Y251/D251,"")</f>
      </c>
      <c r="H251" s="4">
        <f>IF(AND(D251&lt;&gt;0,AB251&gt;0),AB251/D251,"")</f>
        <v>0.0034662045060658577</v>
      </c>
      <c r="I251" s="3">
        <f>IF(AC251=AD251,0,O251/(AC251-AD251))</f>
        <v>0.7142649835008824</v>
      </c>
      <c r="J251" s="4">
        <v>0.4095</v>
      </c>
      <c r="K251" s="5">
        <f>IF(AND(S251&gt;0,U251&gt;0),U251/S251-1,"")</f>
        <v>79</v>
      </c>
      <c r="L251" s="3">
        <f>IF(AND(AB251&lt;&gt;0,U251&gt;0),U251/AB251,"")</f>
        <v>34</v>
      </c>
      <c r="M251" s="3">
        <f>IF(AND(AF251&lt;&gt;0,O251&gt;0),O251/AF251,"")</f>
        <v>1.544315082130413</v>
      </c>
      <c r="N251" s="27" t="s">
        <v>33</v>
      </c>
      <c r="O251" s="6">
        <f>D251*AG251/100</f>
        <v>1861.5174</v>
      </c>
      <c r="P251" s="27" t="s">
        <v>831</v>
      </c>
      <c r="Q251" s="27" t="s">
        <v>1949</v>
      </c>
      <c r="R251" s="27" t="s">
        <v>2839</v>
      </c>
      <c r="S251" s="27">
        <v>0.85</v>
      </c>
      <c r="T251" s="27">
        <v>62</v>
      </c>
      <c r="U251" s="27">
        <v>68</v>
      </c>
      <c r="V251" s="27">
        <v>15.874408</v>
      </c>
      <c r="W251" s="27">
        <v>0</v>
      </c>
      <c r="X251" s="27">
        <v>0</v>
      </c>
      <c r="Y251" s="27">
        <v>0</v>
      </c>
      <c r="Z251" s="27">
        <v>0</v>
      </c>
      <c r="AA251" s="27">
        <v>1</v>
      </c>
      <c r="AB251" s="27">
        <v>2</v>
      </c>
      <c r="AC251" s="6">
        <v>3652.3</v>
      </c>
      <c r="AD251" s="6">
        <v>1046.1</v>
      </c>
      <c r="AE251" s="6">
        <v>575.4</v>
      </c>
      <c r="AF251" s="6">
        <v>1205.4</v>
      </c>
      <c r="AG251" s="6">
        <v>322.62</v>
      </c>
      <c r="AH251" s="4">
        <v>0</v>
      </c>
      <c r="AI251" s="4">
        <v>0.002</v>
      </c>
    </row>
    <row r="252" spans="1:35" ht="14.25">
      <c r="A252" s="12" t="s">
        <v>2151</v>
      </c>
      <c r="B252" s="27" t="s">
        <v>274</v>
      </c>
      <c r="C252" s="27" t="s">
        <v>275</v>
      </c>
      <c r="D252" s="13">
        <v>200.5</v>
      </c>
      <c r="E252" s="3">
        <f>IF(AND(S252&lt;&gt;0,D252&gt;0),D252/S252,"")</f>
        <v>16.83459277917716</v>
      </c>
      <c r="F252" s="3">
        <f>IF(AND(U252&lt;&gt;0,D252&gt;0),D252/U252,"")</f>
        <v>15.423076923076923</v>
      </c>
      <c r="G252" s="4">
        <f>IF(AND(D252&lt;&gt;0,Y252&gt;0),Y252/D252,"")</f>
        <v>0.013316708229426433</v>
      </c>
      <c r="H252" s="4">
        <f>IF(AND(D252&lt;&gt;0,AB252&gt;0),AB252/D252,"")</f>
        <v>0.034912718204488775</v>
      </c>
      <c r="I252" s="3">
        <f>IF(AC252=AD252,0,O252/(AC252-AD252))</f>
        <v>1.4139207236842106</v>
      </c>
      <c r="J252" s="4">
        <v>0.405099999999999</v>
      </c>
      <c r="K252" s="5">
        <f>IF(AND(S252&gt;0,U252&gt;0),U252/S252-1,"")</f>
        <v>0.09151973131821989</v>
      </c>
      <c r="L252" s="3">
        <f>IF(AND(AB252&lt;&gt;0,U252&gt;0),U252/AB252,"")</f>
        <v>1.8571428571428572</v>
      </c>
      <c r="M252" s="3">
        <f>IF(AND(AF252&lt;&gt;0,O252&gt;0),O252/AF252,"")</f>
        <v>1.4501751012145752</v>
      </c>
      <c r="N252" s="27" t="s">
        <v>33</v>
      </c>
      <c r="O252" s="6">
        <f>D252*AG252/100</f>
        <v>859.6638</v>
      </c>
      <c r="P252" s="27" t="s">
        <v>831</v>
      </c>
      <c r="Q252" s="27" t="s">
        <v>92</v>
      </c>
      <c r="R252" s="27" t="s">
        <v>2791</v>
      </c>
      <c r="S252" s="27">
        <v>11.91</v>
      </c>
      <c r="T252" s="27">
        <v>12</v>
      </c>
      <c r="U252" s="27">
        <v>13</v>
      </c>
      <c r="V252" s="27">
        <v>8.28</v>
      </c>
      <c r="W252" s="27">
        <v>5.8</v>
      </c>
      <c r="X252" s="27">
        <v>6.09</v>
      </c>
      <c r="Y252" s="27">
        <v>2.67</v>
      </c>
      <c r="Z252" s="27">
        <v>0</v>
      </c>
      <c r="AA252" s="27">
        <v>6</v>
      </c>
      <c r="AB252" s="27">
        <v>7</v>
      </c>
      <c r="AC252" s="6">
        <v>941.3</v>
      </c>
      <c r="AD252" s="6">
        <v>333.3</v>
      </c>
      <c r="AE252" s="6">
        <v>164.3</v>
      </c>
      <c r="AF252" s="6">
        <v>592.8</v>
      </c>
      <c r="AG252" s="6">
        <v>428.76</v>
      </c>
      <c r="AH252" s="4">
        <v>0.032</v>
      </c>
      <c r="AI252" s="4">
        <v>0.032</v>
      </c>
    </row>
    <row r="253" spans="1:35" ht="14.25">
      <c r="A253" s="12" t="s">
        <v>2152</v>
      </c>
      <c r="B253" s="27" t="s">
        <v>2583</v>
      </c>
      <c r="C253" s="27" t="s">
        <v>1623</v>
      </c>
      <c r="D253" s="13">
        <v>85.1</v>
      </c>
      <c r="E253" s="3">
        <f>IF(AND(S253&lt;&gt;0,D253&gt;0),D253/S253,"")</f>
        <v>6.85737308622079</v>
      </c>
      <c r="F253" s="3">
        <f>IF(AND(U253&lt;&gt;0,D253&gt;0),D253/U253,"")</f>
        <v>12.157142857142857</v>
      </c>
      <c r="G253" s="4">
        <f>IF(AND(D253&lt;&gt;0,Y253&gt;0),Y253/D253,"")</f>
        <v>0.05992949471210341</v>
      </c>
      <c r="H253" s="4">
        <f>IF(AND(D253&lt;&gt;0,AB253&gt;0),AB253/D253,"")</f>
        <v>0.058754406580493544</v>
      </c>
      <c r="I253" s="3">
        <f>IF(AC253=AD253,0,O253/(AC253-AD253))</f>
        <v>0.03289994413529258</v>
      </c>
      <c r="J253" s="4">
        <v>0.925</v>
      </c>
      <c r="K253" s="5">
        <f>IF(AND(S253&gt;0,U253&gt;0),U253/S253-1,"")</f>
        <v>-0.4359387590652699</v>
      </c>
      <c r="L253" s="3">
        <f>IF(AND(AB253&lt;&gt;0,U253&gt;0),U253/AB253,"")</f>
        <v>1.4</v>
      </c>
      <c r="M253" s="3">
        <f>IF(AND(AF253&lt;&gt;0,O253&gt;0),O253/AF253,"")</f>
        <v>0.37205728367748275</v>
      </c>
      <c r="N253" s="27" t="s">
        <v>33</v>
      </c>
      <c r="O253" s="6">
        <f>D253*AG253/100</f>
        <v>1513.52903</v>
      </c>
      <c r="P253" s="27" t="s">
        <v>831</v>
      </c>
      <c r="Q253" s="27" t="s">
        <v>52</v>
      </c>
      <c r="R253" s="27" t="s">
        <v>2819</v>
      </c>
      <c r="S253" s="27">
        <v>12.41</v>
      </c>
      <c r="T253" s="27">
        <v>6</v>
      </c>
      <c r="U253" s="27">
        <v>7</v>
      </c>
      <c r="V253" s="27">
        <v>5</v>
      </c>
      <c r="W253" s="27">
        <v>4.5</v>
      </c>
      <c r="X253" s="27">
        <v>5.3</v>
      </c>
      <c r="Y253" s="27">
        <v>5.1</v>
      </c>
      <c r="Z253" s="27">
        <v>0</v>
      </c>
      <c r="AA253" s="27">
        <v>4</v>
      </c>
      <c r="AB253" s="27">
        <v>5</v>
      </c>
      <c r="AC253" s="6">
        <v>46417</v>
      </c>
      <c r="AD253" s="6">
        <v>413</v>
      </c>
      <c r="AE253" s="6">
        <v>45135</v>
      </c>
      <c r="AF253" s="6">
        <v>4068</v>
      </c>
      <c r="AG253" s="6">
        <v>1778.53</v>
      </c>
      <c r="AH253" s="4">
        <v>0.053</v>
      </c>
      <c r="AI253" s="4">
        <v>0.049</v>
      </c>
    </row>
    <row r="254" spans="1:35" ht="14.25">
      <c r="A254" s="12" t="s">
        <v>2153</v>
      </c>
      <c r="B254" s="27" t="s">
        <v>276</v>
      </c>
      <c r="C254" s="27" t="s">
        <v>277</v>
      </c>
      <c r="D254" s="13">
        <v>371.4</v>
      </c>
      <c r="E254" s="3">
        <f>IF(AND(S254&lt;&gt;0,D254&gt;0),D254/S254,"")</f>
        <v>22.002369668246445</v>
      </c>
      <c r="F254" s="3">
        <f>IF(AND(U254&lt;&gt;0,D254&gt;0),D254/U254,"")</f>
        <v>13.755555555555555</v>
      </c>
      <c r="G254" s="4">
        <f>IF(AND(D254&lt;&gt;0,Y254&gt;0),Y254/D254,"")</f>
        <v>0.019655358104469577</v>
      </c>
      <c r="H254" s="4">
        <f>IF(AND(D254&lt;&gt;0,AB254&gt;0),AB254/D254,"")</f>
        <v>0.02154011847065159</v>
      </c>
      <c r="I254" s="3">
        <f>IF(AC254=AD254,0,O254/(AC254-AD254))</f>
        <v>1.4439282617586913</v>
      </c>
      <c r="J254" s="4">
        <v>0.2648</v>
      </c>
      <c r="K254" s="5">
        <f>IF(AND(S254&gt;0,U254&gt;0),U254/S254-1,"")</f>
        <v>0.5995260663507109</v>
      </c>
      <c r="L254" s="3">
        <f>IF(AND(AB254&lt;&gt;0,U254&gt;0),U254/AB254,"")</f>
        <v>3.375</v>
      </c>
      <c r="M254" s="3">
        <f>IF(AND(AF254&lt;&gt;0,O254&gt;0),O254/AF254,"")</f>
        <v>1.604243229324447</v>
      </c>
      <c r="N254" s="27" t="s">
        <v>33</v>
      </c>
      <c r="O254" s="6">
        <f>D254*AG254/100</f>
        <v>2118.24276</v>
      </c>
      <c r="P254" s="27" t="s">
        <v>831</v>
      </c>
      <c r="Q254" s="27" t="s">
        <v>1948</v>
      </c>
      <c r="R254" s="27" t="s">
        <v>2702</v>
      </c>
      <c r="S254" s="27">
        <v>16.88</v>
      </c>
      <c r="T254" s="27">
        <v>25</v>
      </c>
      <c r="U254" s="27">
        <v>27</v>
      </c>
      <c r="V254" s="27">
        <v>6.6</v>
      </c>
      <c r="W254" s="27">
        <v>2.2</v>
      </c>
      <c r="X254" s="27">
        <v>6.9</v>
      </c>
      <c r="Y254" s="27">
        <v>7.3</v>
      </c>
      <c r="Z254" s="27">
        <v>0</v>
      </c>
      <c r="AA254" s="27">
        <v>8</v>
      </c>
      <c r="AB254" s="27">
        <v>8</v>
      </c>
      <c r="AC254" s="6">
        <v>1756.7</v>
      </c>
      <c r="AD254" s="6">
        <v>289.7</v>
      </c>
      <c r="AE254" s="6">
        <v>248.1</v>
      </c>
      <c r="AF254" s="6">
        <v>1320.4</v>
      </c>
      <c r="AG254" s="6">
        <v>570.34</v>
      </c>
      <c r="AH254" s="4">
        <v>0.02</v>
      </c>
      <c r="AI254" s="4">
        <v>0.021</v>
      </c>
    </row>
    <row r="255" spans="1:35" ht="14.25">
      <c r="A255" s="12" t="s">
        <v>2479</v>
      </c>
      <c r="B255" s="27" t="s">
        <v>278</v>
      </c>
      <c r="C255" s="27" t="s">
        <v>279</v>
      </c>
      <c r="D255" s="13">
        <v>1954</v>
      </c>
      <c r="E255" s="3">
        <f>IF(AND(S255&lt;&gt;0,D255&gt;0),D255/S255,"")</f>
        <v>19.791350146865188</v>
      </c>
      <c r="F255" s="3">
        <f>IF(AND(U255&lt;&gt;0,D255&gt;0),D255/U255,"")</f>
        <v>13.475862068965517</v>
      </c>
      <c r="G255" s="4">
        <f>IF(AND(D255&lt;&gt;0,Y255&gt;0),Y255/D255,"")</f>
        <v>0.04196519959058342</v>
      </c>
      <c r="H255" s="4">
        <f>IF(AND(D255&lt;&gt;0,AB255&gt;0),AB255/D255,"")</f>
        <v>0.0465711361310133</v>
      </c>
      <c r="I255" s="3">
        <f>IF(AC255=AD255,0,O255/(AC255-AD255))</f>
        <v>0.39206304735345404</v>
      </c>
      <c r="J255" s="4">
        <v>0.362199999999999</v>
      </c>
      <c r="K255" s="5">
        <f>IF(AND(S255&gt;0,U255&gt;0),U255/S255-1,"")</f>
        <v>0.46865187886154147</v>
      </c>
      <c r="L255" s="3">
        <f>IF(AND(AB255&lt;&gt;0,U255&gt;0),U255/AB255,"")</f>
        <v>1.5934065934065933</v>
      </c>
      <c r="M255" s="3">
        <f>IF(AND(AF255&lt;&gt;0,O255&gt;0),O255/AF255,"")</f>
        <v>2.658544226044226</v>
      </c>
      <c r="N255" s="27" t="s">
        <v>1009</v>
      </c>
      <c r="O255" s="6">
        <f>D255*AG255/100</f>
        <v>1211.8708</v>
      </c>
      <c r="P255" s="27" t="s">
        <v>831</v>
      </c>
      <c r="Q255" s="27" t="s">
        <v>1958</v>
      </c>
      <c r="R255" s="27" t="s">
        <v>2821</v>
      </c>
      <c r="S255" s="27">
        <v>98.73</v>
      </c>
      <c r="T255" s="27">
        <v>126</v>
      </c>
      <c r="U255" s="27">
        <v>145</v>
      </c>
      <c r="V255" s="27">
        <v>67</v>
      </c>
      <c r="W255" s="27">
        <v>70</v>
      </c>
      <c r="X255" s="27">
        <v>74</v>
      </c>
      <c r="Y255" s="27">
        <v>82</v>
      </c>
      <c r="Z255" s="27">
        <v>0</v>
      </c>
      <c r="AA255" s="27">
        <v>87</v>
      </c>
      <c r="AB255" s="27">
        <v>91</v>
      </c>
      <c r="AC255" s="6">
        <v>3447.2</v>
      </c>
      <c r="AD255" s="6">
        <v>356.19</v>
      </c>
      <c r="AF255" s="6">
        <v>455.84</v>
      </c>
      <c r="AG255" s="6">
        <v>62.02</v>
      </c>
      <c r="AH255" s="4">
        <v>0.043</v>
      </c>
      <c r="AI255" s="4">
        <v>0.044</v>
      </c>
    </row>
    <row r="256" spans="1:34" ht="14.25">
      <c r="A256" s="12" t="s">
        <v>2155</v>
      </c>
      <c r="B256" s="27" t="s">
        <v>283</v>
      </c>
      <c r="C256" s="27" t="s">
        <v>284</v>
      </c>
      <c r="D256" s="13">
        <v>2005</v>
      </c>
      <c r="E256" s="3">
        <f>IF(AND(S256&lt;&gt;0,D256&gt;0),D256/S256,"")</f>
      </c>
      <c r="F256" s="3">
        <f>IF(AND(U256&lt;&gt;0,D256&gt;0),D256/U256,"")</f>
      </c>
      <c r="G256" s="4">
        <f>IF(AND(D256&lt;&gt;0,Y256&gt;0),Y256/D256,"")</f>
        <v>0.009226932668329177</v>
      </c>
      <c r="H256" s="4">
        <f>IF(AND(D256&lt;&gt;0,AB256&gt;0),AB256/D256,"")</f>
      </c>
      <c r="I256" s="3">
        <f>IF(AC256=AD256,0,O256/(AC256-AD256))</f>
        <v>0</v>
      </c>
      <c r="J256" s="4">
        <v>0.0538999999999999</v>
      </c>
      <c r="K256" s="5">
        <f>IF(AND(S256&gt;0,U256&gt;0),U256/S256-1,"")</f>
      </c>
      <c r="L256" s="3">
        <f>IF(AND(AB256&lt;&gt;0,U256&gt;0),U256/AB256,"")</f>
      </c>
      <c r="M256" s="3">
        <f>IF(AND(AF256&lt;&gt;0,O256&gt;0),O256/AF256,"")</f>
      </c>
      <c r="N256" s="27" t="s">
        <v>33</v>
      </c>
      <c r="O256" s="6">
        <f>D256*AG256/100</f>
        <v>3150.8575</v>
      </c>
      <c r="P256" s="27" t="s">
        <v>831</v>
      </c>
      <c r="Q256" s="27" t="s">
        <v>1938</v>
      </c>
      <c r="V256" s="27">
        <v>34</v>
      </c>
      <c r="W256" s="27">
        <v>35</v>
      </c>
      <c r="X256" s="27">
        <v>35.26</v>
      </c>
      <c r="Y256" s="27">
        <v>18.5</v>
      </c>
      <c r="Z256" s="27">
        <v>0</v>
      </c>
      <c r="AG256" s="6">
        <v>157.15</v>
      </c>
      <c r="AH256" s="4">
        <v>0.018</v>
      </c>
    </row>
    <row r="257" spans="1:35" ht="14.25">
      <c r="A257" s="12" t="s">
        <v>2156</v>
      </c>
      <c r="B257" s="27" t="s">
        <v>1725</v>
      </c>
      <c r="C257" s="27" t="s">
        <v>287</v>
      </c>
      <c r="D257" s="13">
        <v>517.5</v>
      </c>
      <c r="E257" s="3">
        <f>IF(AND(S257&lt;&gt;0,D257&gt;0),D257/S257,"")</f>
        <v>9</v>
      </c>
      <c r="F257" s="3">
        <f>IF(AND(U257&lt;&gt;0,D257&gt;0),D257/U257,"")</f>
        <v>9.951923076923077</v>
      </c>
      <c r="G257" s="4">
        <f>IF(AND(D257&lt;&gt;0,Y257&gt;0),Y257/D257,"")</f>
        <v>0.01932367149758454</v>
      </c>
      <c r="H257" s="4">
        <f>IF(AND(D257&lt;&gt;0,AB257&gt;0),AB257/D257,"")</f>
        <v>0.03864734299516908</v>
      </c>
      <c r="I257" s="3">
        <f>IF(AC257=AD257,0,O257/(AC257-AD257))</f>
        <v>0.6025551007556674</v>
      </c>
      <c r="J257" s="4">
        <v>0.2845</v>
      </c>
      <c r="K257" s="5">
        <f>IF(AND(S257&gt;0,U257&gt;0),U257/S257-1,"")</f>
        <v>-0.09565217391304348</v>
      </c>
      <c r="L257" s="3">
        <f>IF(AND(AB257&lt;&gt;0,U257&gt;0),U257/AB257,"")</f>
        <v>2.6</v>
      </c>
      <c r="M257" s="3">
        <f>IF(AND(AF257&lt;&gt;0,O257&gt;0),O257/AF257,"")</f>
        <v>0.8942593457943925</v>
      </c>
      <c r="N257" s="27" t="s">
        <v>33</v>
      </c>
      <c r="O257" s="6">
        <f>D257*AG257/100</f>
        <v>1913.715</v>
      </c>
      <c r="P257" s="27" t="s">
        <v>831</v>
      </c>
      <c r="Q257" s="27" t="s">
        <v>1956</v>
      </c>
      <c r="R257" s="27" t="s">
        <v>2809</v>
      </c>
      <c r="S257" s="27">
        <v>57.5</v>
      </c>
      <c r="T257" s="27">
        <v>83</v>
      </c>
      <c r="U257" s="27">
        <v>52</v>
      </c>
      <c r="V257" s="27">
        <v>30.5</v>
      </c>
      <c r="W257" s="27">
        <v>0</v>
      </c>
      <c r="X257" s="27">
        <v>24.5</v>
      </c>
      <c r="Y257" s="27">
        <v>10</v>
      </c>
      <c r="Z257" s="27">
        <v>0</v>
      </c>
      <c r="AA257" s="27">
        <v>31</v>
      </c>
      <c r="AB257" s="27">
        <v>20</v>
      </c>
      <c r="AC257" s="6">
        <v>3177</v>
      </c>
      <c r="AD257" s="6">
        <v>1</v>
      </c>
      <c r="AE257" s="6">
        <v>288</v>
      </c>
      <c r="AF257" s="6">
        <v>2140</v>
      </c>
      <c r="AG257" s="6">
        <v>369.8</v>
      </c>
      <c r="AH257" s="4">
        <v>0.062</v>
      </c>
      <c r="AI257" s="4">
        <v>0.059</v>
      </c>
    </row>
    <row r="258" spans="1:35" ht="14.25">
      <c r="A258" s="12" t="s">
        <v>2332</v>
      </c>
      <c r="B258" s="27" t="s">
        <v>2333</v>
      </c>
      <c r="C258" s="27" t="s">
        <v>2334</v>
      </c>
      <c r="D258" s="13">
        <v>376</v>
      </c>
      <c r="E258" s="3">
        <f>IF(AND(S258&lt;&gt;0,D258&gt;0),D258/S258,"")</f>
        <v>9.497347815104824</v>
      </c>
      <c r="F258" s="3">
        <f>IF(AND(U258&lt;&gt;0,D258&gt;0),D258/U258,"")</f>
        <v>7.372549019607843</v>
      </c>
      <c r="G258" s="4">
        <f>IF(AND(D258&lt;&gt;0,Y258&gt;0),Y258/D258,"")</f>
        <v>0.015957446808510637</v>
      </c>
      <c r="H258" s="4">
        <f>IF(AND(D258&lt;&gt;0,AB258&gt;0),AB258/D258,"")</f>
        <v>0.06382978723404255</v>
      </c>
      <c r="I258" s="3">
        <f>IF(AC258=AD258,0,O258/(AC258-AD258))</f>
        <v>0.585407453801236</v>
      </c>
      <c r="J258" s="4">
        <v>0.474099999999999</v>
      </c>
      <c r="K258" s="5">
        <f>IF(AND(S258&gt;0,U258&gt;0),U258/S258-1,"")</f>
        <v>0.2882040919424096</v>
      </c>
      <c r="L258" s="3">
        <f>IF(AND(AB258&lt;&gt;0,U258&gt;0),U258/AB258,"")</f>
        <v>2.125</v>
      </c>
      <c r="M258" s="3">
        <f>IF(AND(AF258&lt;&gt;0,O258&gt;0),O258/AF258,"")</f>
        <v>0.744102415645405</v>
      </c>
      <c r="N258" s="27" t="s">
        <v>33</v>
      </c>
      <c r="O258" s="6">
        <f>D258*AG258/100</f>
        <v>925.3359999999999</v>
      </c>
      <c r="P258" s="27" t="s">
        <v>831</v>
      </c>
      <c r="Q258" s="27" t="s">
        <v>1943</v>
      </c>
      <c r="R258" s="27" t="s">
        <v>2731</v>
      </c>
      <c r="S258" s="27">
        <v>39.59</v>
      </c>
      <c r="T258" s="27">
        <v>52</v>
      </c>
      <c r="U258" s="27">
        <v>51</v>
      </c>
      <c r="V258" s="27">
        <v>11.65</v>
      </c>
      <c r="W258" s="27">
        <v>13.1</v>
      </c>
      <c r="X258" s="27">
        <v>15.4</v>
      </c>
      <c r="Y258" s="27">
        <v>6</v>
      </c>
      <c r="Z258" s="27">
        <v>0</v>
      </c>
      <c r="AA258" s="27">
        <v>23</v>
      </c>
      <c r="AB258" s="27">
        <v>24</v>
      </c>
      <c r="AC258" s="6">
        <v>1846.91</v>
      </c>
      <c r="AD258" s="6">
        <v>266.24</v>
      </c>
      <c r="AE258" s="6">
        <v>24.56</v>
      </c>
      <c r="AF258" s="6">
        <v>1243.56</v>
      </c>
      <c r="AG258" s="6">
        <v>246.1</v>
      </c>
      <c r="AH258" s="4">
        <v>0.0559999999999999</v>
      </c>
      <c r="AI258" s="4">
        <v>0.061</v>
      </c>
    </row>
    <row r="259" spans="1:35" ht="14.25">
      <c r="A259" s="12" t="s">
        <v>2157</v>
      </c>
      <c r="B259" s="27" t="s">
        <v>288</v>
      </c>
      <c r="C259" s="27" t="s">
        <v>289</v>
      </c>
      <c r="D259" s="13">
        <v>2646</v>
      </c>
      <c r="E259" s="3">
        <f>IF(AND(S259&lt;&gt;0,D259&gt;0),D259/S259,"")</f>
        <v>30.84635113079972</v>
      </c>
      <c r="F259" s="3">
        <f>IF(AND(U259&lt;&gt;0,D259&gt;0),D259/U259,"")</f>
        <v>21.51219512195122</v>
      </c>
      <c r="G259" s="4">
        <f>IF(AND(D259&lt;&gt;0,Y259&gt;0),Y259/D259,"")</f>
        <v>0.019349962207105064</v>
      </c>
      <c r="H259" s="4">
        <f>IF(AND(D259&lt;&gt;0,AB259&gt;0),AB259/D259,"")</f>
        <v>0.02343159486016629</v>
      </c>
      <c r="I259" s="3">
        <f>IF(AC259=AD259,0,O259/(AC259-AD259))</f>
        <v>13.057675619096246</v>
      </c>
      <c r="J259" s="4">
        <v>0.7592</v>
      </c>
      <c r="K259" s="5">
        <f>IF(AND(S259&gt;0,U259&gt;0),U259/S259-1,"")</f>
        <v>0.4339006761482862</v>
      </c>
      <c r="L259" s="3">
        <f>IF(AND(AB259&lt;&gt;0,U259&gt;0),U259/AB259,"")</f>
        <v>1.9838709677419355</v>
      </c>
      <c r="M259" s="3">
        <f>IF(AND(AF259&lt;&gt;0,O259&gt;0),O259/AF259,"")</f>
        <v>5.979997123816204</v>
      </c>
      <c r="N259" s="27" t="s">
        <v>1009</v>
      </c>
      <c r="O259" s="6">
        <f>D259*AG259/100</f>
        <v>51146.9154</v>
      </c>
      <c r="P259" s="27" t="s">
        <v>832</v>
      </c>
      <c r="Q259" s="27" t="s">
        <v>40</v>
      </c>
      <c r="R259" s="27" t="s">
        <v>2795</v>
      </c>
      <c r="S259" s="27">
        <v>85.78</v>
      </c>
      <c r="T259" s="27">
        <v>112</v>
      </c>
      <c r="U259" s="27">
        <v>123</v>
      </c>
      <c r="V259" s="27">
        <v>43.3</v>
      </c>
      <c r="W259" s="27">
        <v>45.7</v>
      </c>
      <c r="X259" s="27">
        <v>47.7</v>
      </c>
      <c r="Y259" s="27">
        <v>51.2</v>
      </c>
      <c r="Z259" s="27">
        <v>0</v>
      </c>
      <c r="AA259" s="27">
        <v>56.9999999999999</v>
      </c>
      <c r="AB259" s="27">
        <v>62</v>
      </c>
      <c r="AC259" s="6">
        <v>15829</v>
      </c>
      <c r="AD259" s="6">
        <v>11912</v>
      </c>
      <c r="AE259" s="6">
        <v>334</v>
      </c>
      <c r="AF259" s="6">
        <v>8553</v>
      </c>
      <c r="AG259" s="6">
        <v>1932.99</v>
      </c>
      <c r="AH259" s="4">
        <v>0.021</v>
      </c>
      <c r="AI259" s="4">
        <v>0.022</v>
      </c>
    </row>
    <row r="260" spans="1:35" ht="14.25">
      <c r="A260" s="12" t="s">
        <v>2158</v>
      </c>
      <c r="B260" s="27" t="s">
        <v>1241</v>
      </c>
      <c r="C260" s="27" t="s">
        <v>1242</v>
      </c>
      <c r="D260" s="13">
        <v>2260</v>
      </c>
      <c r="E260" s="3">
        <f>IF(AND(S260&lt;&gt;0,D260&gt;0),D260/S260,"")</f>
        <v>691.131498470948</v>
      </c>
      <c r="F260" s="3">
        <f>IF(AND(U260&lt;&gt;0,D260&gt;0),D260/U260,"")</f>
        <v>0.04096726244425915</v>
      </c>
      <c r="G260" s="4">
        <f>IF(AND(D260&lt;&gt;0,Y260&gt;0),Y260/D260,"")</f>
        <v>0.06637168141592921</v>
      </c>
      <c r="H260" s="4">
        <f>IF(AND(D260&lt;&gt;0,AB260&gt;0),AB260/D260,"")</f>
        <v>8.285398230088495</v>
      </c>
      <c r="I260" s="3">
        <f>IF(AC260=AD260,0,O260/(AC260-AD260))</f>
        <v>0.2906470150047888</v>
      </c>
      <c r="J260" s="4">
        <v>0.6416</v>
      </c>
      <c r="K260" s="5">
        <f>IF(AND(S260&gt;0,U260&gt;0),U260/S260-1,"")</f>
        <v>16869.336391437308</v>
      </c>
      <c r="L260" s="3">
        <f>IF(AND(AB260&lt;&gt;0,U260&gt;0),U260/AB260,"")</f>
        <v>2.9461148197596794</v>
      </c>
      <c r="M260" s="3">
        <f>IF(AND(AF260&lt;&gt;0,O260&gt;0),O260/AF260,"")</f>
        <v>0.32933920173640424</v>
      </c>
      <c r="N260" s="27" t="s">
        <v>33</v>
      </c>
      <c r="O260" s="6">
        <f>D260*AG260/100</f>
        <v>1092.4840000000002</v>
      </c>
      <c r="P260" s="27" t="s">
        <v>831</v>
      </c>
      <c r="Q260" s="27" t="s">
        <v>1962</v>
      </c>
      <c r="R260" s="27" t="s">
        <v>2826</v>
      </c>
      <c r="S260" s="27">
        <v>3.27</v>
      </c>
      <c r="T260" s="27">
        <v>49001</v>
      </c>
      <c r="U260" s="27">
        <v>55166</v>
      </c>
      <c r="V260" s="27">
        <v>150</v>
      </c>
      <c r="W260" s="27">
        <v>50</v>
      </c>
      <c r="X260" s="27">
        <v>50</v>
      </c>
      <c r="Y260" s="27">
        <v>150</v>
      </c>
      <c r="Z260" s="27">
        <v>0</v>
      </c>
      <c r="AA260" s="27">
        <v>17241</v>
      </c>
      <c r="AB260" s="27">
        <v>18725</v>
      </c>
      <c r="AC260" s="6">
        <v>4074.9</v>
      </c>
      <c r="AD260" s="6">
        <v>316.1</v>
      </c>
      <c r="AE260" s="6">
        <v>497.5</v>
      </c>
      <c r="AF260" s="6">
        <v>3317.2</v>
      </c>
      <c r="AG260" s="6">
        <v>48.34</v>
      </c>
      <c r="AH260" s="4">
        <v>0.062</v>
      </c>
      <c r="AI260" s="4">
        <v>7.629</v>
      </c>
    </row>
    <row r="261" spans="1:34" ht="14.25">
      <c r="A261" s="12" t="s">
        <v>2507</v>
      </c>
      <c r="B261" s="27" t="s">
        <v>2508</v>
      </c>
      <c r="C261" s="27" t="s">
        <v>2509</v>
      </c>
      <c r="D261" s="13">
        <v>302</v>
      </c>
      <c r="E261" s="3">
        <f>IF(AND(S261&lt;&gt;0,D261&gt;0),D261/S261,"")</f>
      </c>
      <c r="F261" s="3">
        <f>IF(AND(U261&lt;&gt;0,D261&gt;0),D261/U261,"")</f>
      </c>
      <c r="G261" s="4">
        <f>IF(AND(D261&lt;&gt;0,Y261&gt;0),Y261/D261,"")</f>
        <v>0.004966887417218543</v>
      </c>
      <c r="H261" s="4">
        <f>IF(AND(D261&lt;&gt;0,AB261&gt;0),AB261/D261,"")</f>
      </c>
      <c r="I261" s="3">
        <f>IF(AC261=AD261,0,O261/(AC261-AD261))</f>
        <v>0</v>
      </c>
      <c r="J261" s="4">
        <v>0.0911999999999999</v>
      </c>
      <c r="K261" s="5">
        <f>IF(AND(S261&gt;0,U261&gt;0),U261/S261-1,"")</f>
      </c>
      <c r="L261" s="3">
        <f>IF(AND(AB261&lt;&gt;0,U261&gt;0),U261/AB261,"")</f>
      </c>
      <c r="M261" s="3">
        <f>IF(AND(AF261&lt;&gt;0,O261&gt;0),O261/AF261,"")</f>
      </c>
      <c r="N261" s="27" t="s">
        <v>33</v>
      </c>
      <c r="O261" s="6">
        <f>D261*AG261/100</f>
        <v>1019.4915999999998</v>
      </c>
      <c r="P261" s="27" t="s">
        <v>831</v>
      </c>
      <c r="Q261" s="27" t="s">
        <v>1938</v>
      </c>
      <c r="V261" s="27">
        <v>1.8</v>
      </c>
      <c r="W261" s="27">
        <v>1.9</v>
      </c>
      <c r="X261" s="27">
        <v>2.5</v>
      </c>
      <c r="Y261" s="27">
        <v>1.5</v>
      </c>
      <c r="Z261" s="27">
        <v>0</v>
      </c>
      <c r="AG261" s="6">
        <v>337.58</v>
      </c>
      <c r="AH261" s="4">
        <v>0.009</v>
      </c>
    </row>
    <row r="262" spans="1:35" ht="14.25">
      <c r="A262" s="12" t="s">
        <v>2159</v>
      </c>
      <c r="B262" s="27" t="s">
        <v>290</v>
      </c>
      <c r="C262" s="27" t="s">
        <v>291</v>
      </c>
      <c r="D262" s="13">
        <v>5049</v>
      </c>
      <c r="E262" s="3">
        <f>IF(AND(S262&lt;&gt;0,D262&gt;0),D262/S262,"")</f>
        <v>660.8638743455498</v>
      </c>
      <c r="F262" s="3">
        <f>IF(AND(U262&lt;&gt;0,D262&gt;0),D262/U262,"")</f>
        <v>5.982227488151659</v>
      </c>
      <c r="G262" s="4">
        <f>IF(AND(D262&lt;&gt;0,Y262&gt;0),Y262/D262,"")</f>
        <v>0.10779671717171717</v>
      </c>
      <c r="H262" s="4">
        <f>IF(AND(D262&lt;&gt;0,AB262&gt;0),AB262/D262,"")</f>
        <v>0.10615963557140028</v>
      </c>
      <c r="I262" s="3">
        <f>IF(AC262=AD262,0,O262/(AC262-AD262))</f>
        <v>0.6771162941446588</v>
      </c>
      <c r="K262" s="5">
        <f>IF(AND(S262&gt;0,U262&gt;0),U262/S262-1,"")</f>
        <v>109.47120418848168</v>
      </c>
      <c r="L262" s="3">
        <f>IF(AND(AB262&lt;&gt;0,U262&gt;0),U262/AB262,"")</f>
        <v>1.5746268656716418</v>
      </c>
      <c r="M262" s="3">
        <f>IF(AND(AF262&lt;&gt;0,O262&gt;0),O262/AF262,"")</f>
        <v>1.1413372016416459</v>
      </c>
      <c r="N262" s="27" t="s">
        <v>33</v>
      </c>
      <c r="O262" s="6">
        <f>D262*AG262/100</f>
        <v>63405.8469</v>
      </c>
      <c r="P262" s="27" t="s">
        <v>832</v>
      </c>
      <c r="Q262" s="27" t="s">
        <v>1941</v>
      </c>
      <c r="R262" s="27" t="s">
        <v>2805</v>
      </c>
      <c r="S262" s="27">
        <v>7.64</v>
      </c>
      <c r="T262" s="27">
        <v>898</v>
      </c>
      <c r="U262" s="27">
        <v>844</v>
      </c>
      <c r="V262" s="27">
        <v>263.380003</v>
      </c>
      <c r="W262" s="27">
        <v>307.144051</v>
      </c>
      <c r="X262" s="27">
        <v>668.396382</v>
      </c>
      <c r="Y262" s="27">
        <v>544.265625</v>
      </c>
      <c r="Z262" s="27">
        <v>0</v>
      </c>
      <c r="AA262" s="27">
        <v>570</v>
      </c>
      <c r="AB262" s="27">
        <v>536</v>
      </c>
      <c r="AC262" s="6">
        <v>96744</v>
      </c>
      <c r="AD262" s="6">
        <v>3103</v>
      </c>
      <c r="AE262" s="6">
        <v>7940</v>
      </c>
      <c r="AF262" s="6">
        <v>55554</v>
      </c>
      <c r="AG262" s="6">
        <v>1255.81</v>
      </c>
      <c r="AH262" s="4">
        <v>0.077</v>
      </c>
      <c r="AI262" s="4">
        <v>0.113</v>
      </c>
    </row>
    <row r="263" spans="1:35" ht="14.25">
      <c r="A263" s="12" t="s">
        <v>2154</v>
      </c>
      <c r="B263" s="27" t="s">
        <v>280</v>
      </c>
      <c r="C263" s="27" t="s">
        <v>2335</v>
      </c>
      <c r="D263" s="13">
        <v>6430</v>
      </c>
      <c r="E263" s="3">
        <f>IF(AND(S263&lt;&gt;0,D263&gt;0),D263/S263,"")</f>
        <v>20.04114200224411</v>
      </c>
      <c r="F263" s="3">
        <f>IF(AND(U263&lt;&gt;0,D263&gt;0),D263/U263,"")</f>
        <v>17.425474254742547</v>
      </c>
      <c r="G263" s="4">
        <f>IF(AND(D263&lt;&gt;0,Y263&gt;0),Y263/D263,"")</f>
        <v>0.027153965785381026</v>
      </c>
      <c r="H263" s="4">
        <f>IF(AND(D263&lt;&gt;0,AB263&gt;0),AB263/D263,"")</f>
        <v>0.030637636080870917</v>
      </c>
      <c r="I263" s="3">
        <f>IF(AC263=AD263,0,O263/(AC263-AD263))</f>
        <v>5.383760159269236</v>
      </c>
      <c r="J263" s="4">
        <v>0.6766</v>
      </c>
      <c r="K263" s="5">
        <f>IF(AND(S263&gt;0,U263&gt;0),U263/S263-1,"")</f>
        <v>0.15010597182396213</v>
      </c>
      <c r="L263" s="3">
        <f>IF(AND(AB263&lt;&gt;0,U263&gt;0),U263/AB263,"")</f>
        <v>1.8730964467005076</v>
      </c>
      <c r="M263" s="3">
        <f>IF(AND(AF263&lt;&gt;0,O263&gt;0),O263/AF263,"")</f>
        <v>3.180787933301045</v>
      </c>
      <c r="N263" s="27" t="s">
        <v>33</v>
      </c>
      <c r="O263" s="6">
        <f>D263*AG263/100</f>
        <v>45971.928</v>
      </c>
      <c r="P263" s="27" t="s">
        <v>832</v>
      </c>
      <c r="Q263" s="27" t="s">
        <v>1956</v>
      </c>
      <c r="R263" s="27" t="s">
        <v>2821</v>
      </c>
      <c r="S263" s="27">
        <v>320.84</v>
      </c>
      <c r="T263" s="27">
        <v>340</v>
      </c>
      <c r="U263" s="27">
        <v>369</v>
      </c>
      <c r="V263" s="27">
        <v>173.2</v>
      </c>
      <c r="W263" s="27">
        <v>174.6</v>
      </c>
      <c r="X263" s="27">
        <v>174.6</v>
      </c>
      <c r="Y263" s="27">
        <v>174.6</v>
      </c>
      <c r="Z263" s="27">
        <v>0</v>
      </c>
      <c r="AA263" s="27">
        <v>186</v>
      </c>
      <c r="AB263" s="27">
        <v>197</v>
      </c>
      <c r="AC263" s="6">
        <v>28742</v>
      </c>
      <c r="AD263" s="6">
        <v>20203</v>
      </c>
      <c r="AE263" s="6">
        <v>881</v>
      </c>
      <c r="AF263" s="6">
        <v>14453</v>
      </c>
      <c r="AG263" s="6">
        <v>714.96</v>
      </c>
      <c r="AH263" s="4">
        <v>0.0289999999999999</v>
      </c>
      <c r="AI263" s="4">
        <v>0.0289999999999999</v>
      </c>
    </row>
    <row r="264" spans="1:35" ht="14.25">
      <c r="A264" s="12" t="s">
        <v>2160</v>
      </c>
      <c r="B264" s="27" t="s">
        <v>1648</v>
      </c>
      <c r="C264" s="27" t="s">
        <v>292</v>
      </c>
      <c r="D264" s="13">
        <v>574.2</v>
      </c>
      <c r="E264" s="3">
        <f>IF(AND(S264&lt;&gt;0,D264&gt;0),D264/S264,"")</f>
        <v>24.538461538461544</v>
      </c>
      <c r="F264" s="3">
        <f>IF(AND(U264&lt;&gt;0,D264&gt;0),D264/U264,"")</f>
        <v>21.26666666666667</v>
      </c>
      <c r="G264" s="4">
        <f>IF(AND(D264&lt;&gt;0,Y264&gt;0),Y264/D264,"")</f>
        <v>0.014106583072100312</v>
      </c>
      <c r="H264" s="4">
        <f>IF(AND(D264&lt;&gt;0,AB264&gt;0),AB264/D264,"")</f>
        <v>0.01567398119122257</v>
      </c>
      <c r="I264" s="3">
        <f>IF(AC264=AD264,0,O264/(AC264-AD264))</f>
        <v>61.0443267662191</v>
      </c>
      <c r="J264" s="4">
        <v>0.0552</v>
      </c>
      <c r="K264" s="5">
        <f>IF(AND(S264&gt;0,U264&gt;0),U264/S264-1,"")</f>
        <v>0.15384615384615397</v>
      </c>
      <c r="L264" s="3">
        <f>IF(AND(AB264&lt;&gt;0,U264&gt;0),U264/AB264,"")</f>
        <v>3</v>
      </c>
      <c r="M264" s="3">
        <f>IF(AND(AF264&lt;&gt;0,O264&gt;0),O264/AF264,"")</f>
        <v>14.625165053213879</v>
      </c>
      <c r="N264" s="27" t="s">
        <v>33</v>
      </c>
      <c r="O264" s="6">
        <f>D264*AG264/100</f>
        <v>4864.6224</v>
      </c>
      <c r="P264" s="27" t="s">
        <v>832</v>
      </c>
      <c r="Q264" s="27" t="s">
        <v>40</v>
      </c>
      <c r="R264" s="27" t="s">
        <v>2843</v>
      </c>
      <c r="S264" s="27">
        <v>23.4</v>
      </c>
      <c r="T264" s="27">
        <v>25</v>
      </c>
      <c r="U264" s="27">
        <v>27</v>
      </c>
      <c r="V264" s="27">
        <v>6.8</v>
      </c>
      <c r="W264" s="27">
        <v>0</v>
      </c>
      <c r="X264" s="27">
        <v>7.5</v>
      </c>
      <c r="Y264" s="27">
        <v>8.1</v>
      </c>
      <c r="Z264" s="27">
        <v>0</v>
      </c>
      <c r="AA264" s="27">
        <v>9</v>
      </c>
      <c r="AB264" s="27">
        <v>9</v>
      </c>
      <c r="AC264" s="6">
        <v>101.76</v>
      </c>
      <c r="AD264" s="6">
        <v>22.07</v>
      </c>
      <c r="AE264" s="6">
        <v>39.9</v>
      </c>
      <c r="AF264" s="6">
        <v>332.62</v>
      </c>
      <c r="AG264" s="6">
        <v>847.2</v>
      </c>
      <c r="AH264" s="4">
        <v>0.015</v>
      </c>
      <c r="AI264" s="4">
        <v>0.015</v>
      </c>
    </row>
    <row r="265" spans="1:35" ht="14.25">
      <c r="A265" s="12" t="s">
        <v>2161</v>
      </c>
      <c r="B265" s="27" t="s">
        <v>872</v>
      </c>
      <c r="C265" s="27" t="s">
        <v>294</v>
      </c>
      <c r="D265" s="13">
        <v>327</v>
      </c>
      <c r="E265" s="3">
        <f>IF(AND(S265&lt;&gt;0,D265&gt;0),D265/S265,"")</f>
        <v>30.30583873957368</v>
      </c>
      <c r="F265" s="3">
        <f>IF(AND(U265&lt;&gt;0,D265&gt;0),D265/U265,"")</f>
        <v>21.8</v>
      </c>
      <c r="G265" s="4">
        <f>IF(AND(D265&lt;&gt;0,Y265&gt;0),Y265/D265,"")</f>
        <v>0.019724770642201836</v>
      </c>
      <c r="H265" s="4">
        <f>IF(AND(D265&lt;&gt;0,AB265&gt;0),AB265/D265,"")</f>
        <v>0.024464831804281346</v>
      </c>
      <c r="I265" s="3">
        <f>IF(AC265=AD265,0,O265/(AC265-AD265))</f>
        <v>5.820368646434556</v>
      </c>
      <c r="J265" s="4">
        <v>0.0138</v>
      </c>
      <c r="K265" s="5">
        <f>IF(AND(S265&gt;0,U265&gt;0),U265/S265-1,"")</f>
        <v>0.39017608897126976</v>
      </c>
      <c r="L265" s="3">
        <f>IF(AND(AB265&lt;&gt;0,U265&gt;0),U265/AB265,"")</f>
        <v>1.875</v>
      </c>
      <c r="M265" s="3">
        <f>IF(AND(AF265&lt;&gt;0,O265&gt;0),O265/AF265,"")</f>
        <v>4.383708574188623</v>
      </c>
      <c r="N265" s="27" t="s">
        <v>33</v>
      </c>
      <c r="O265" s="6">
        <f>D265*AG265/100</f>
        <v>2813.508</v>
      </c>
      <c r="P265" s="27" t="s">
        <v>831</v>
      </c>
      <c r="Q265" s="27" t="s">
        <v>86</v>
      </c>
      <c r="R265" s="27" t="s">
        <v>2818</v>
      </c>
      <c r="S265" s="27">
        <v>10.79</v>
      </c>
      <c r="T265" s="27">
        <v>14</v>
      </c>
      <c r="U265" s="27">
        <v>15</v>
      </c>
      <c r="V265" s="27">
        <v>6</v>
      </c>
      <c r="W265" s="27">
        <v>3.9</v>
      </c>
      <c r="X265" s="27">
        <v>8.65</v>
      </c>
      <c r="Y265" s="27">
        <v>6.45</v>
      </c>
      <c r="Z265" s="27">
        <v>0</v>
      </c>
      <c r="AA265" s="27">
        <v>7</v>
      </c>
      <c r="AB265" s="27">
        <v>8</v>
      </c>
      <c r="AC265" s="6">
        <v>731.97</v>
      </c>
      <c r="AD265" s="6">
        <v>248.58</v>
      </c>
      <c r="AE265" s="6">
        <v>114.77</v>
      </c>
      <c r="AF265" s="6">
        <v>641.81</v>
      </c>
      <c r="AG265" s="6">
        <v>860.4</v>
      </c>
      <c r="AH265" s="4">
        <v>0.02</v>
      </c>
      <c r="AI265" s="4">
        <v>0.022</v>
      </c>
    </row>
    <row r="266" spans="1:35" ht="14.25">
      <c r="A266" s="12" t="s">
        <v>2162</v>
      </c>
      <c r="B266" s="27" t="s">
        <v>296</v>
      </c>
      <c r="C266" s="27" t="s">
        <v>297</v>
      </c>
      <c r="D266" s="13">
        <v>152.15</v>
      </c>
      <c r="E266" s="3">
        <f>IF(AND(S266&lt;&gt;0,D266&gt;0),D266/S266,"")</f>
        <v>7607.5</v>
      </c>
      <c r="F266" s="3">
        <f>IF(AND(U266&lt;&gt;0,D266&gt;0),D266/U266,"")</f>
        <v>21.735714285714288</v>
      </c>
      <c r="G266" s="4">
        <f>IF(AND(D266&lt;&gt;0,Y266&gt;0),Y266/D266,"")</f>
      </c>
      <c r="H266" s="4">
        <f>IF(AND(D266&lt;&gt;0,AB266&gt;0),AB266/D266,"")</f>
        <v>0.013144922773578704</v>
      </c>
      <c r="I266" s="3">
        <f>IF(AC266=AD266,0,O266/(AC266-AD266))</f>
        <v>0.502181421584096</v>
      </c>
      <c r="J266" s="4">
        <v>1.0703</v>
      </c>
      <c r="K266" s="5">
        <f>IF(AND(S266&gt;0,U266&gt;0),U266/S266-1,"")</f>
        <v>349</v>
      </c>
      <c r="L266" s="3">
        <f>IF(AND(AB266&lt;&gt;0,U266&gt;0),U266/AB266,"")</f>
        <v>3.5</v>
      </c>
      <c r="M266" s="3">
        <f>IF(AND(AF266&lt;&gt;0,O266&gt;0),O266/AF266,"")</f>
        <v>0.9416644526627219</v>
      </c>
      <c r="N266" s="27" t="s">
        <v>33</v>
      </c>
      <c r="O266" s="6">
        <f>D266*AG266/100</f>
        <v>12731.3034</v>
      </c>
      <c r="P266" s="27" t="s">
        <v>832</v>
      </c>
      <c r="Q266" s="27" t="s">
        <v>1948</v>
      </c>
      <c r="R266" s="27" t="s">
        <v>2793</v>
      </c>
      <c r="S266" s="27">
        <v>0.02</v>
      </c>
      <c r="T266" s="27">
        <v>5</v>
      </c>
      <c r="U266" s="27">
        <v>7</v>
      </c>
      <c r="V266" s="27">
        <v>0</v>
      </c>
      <c r="W266" s="27">
        <v>0</v>
      </c>
      <c r="X266" s="27">
        <v>0</v>
      </c>
      <c r="Y266" s="27">
        <v>0</v>
      </c>
      <c r="Z266" s="27">
        <v>0</v>
      </c>
      <c r="AA266" s="27">
        <v>0</v>
      </c>
      <c r="AB266" s="27">
        <v>2</v>
      </c>
      <c r="AC266" s="6">
        <v>29450</v>
      </c>
      <c r="AD266" s="6">
        <v>4098</v>
      </c>
      <c r="AE266" s="6">
        <v>2395</v>
      </c>
      <c r="AF266" s="6">
        <v>13520</v>
      </c>
      <c r="AG266" s="6">
        <v>8367.6</v>
      </c>
      <c r="AH266" s="4">
        <v>0</v>
      </c>
      <c r="AI266" s="4">
        <v>0</v>
      </c>
    </row>
    <row r="267" spans="1:35" ht="14.25">
      <c r="A267" s="12" t="s">
        <v>2584</v>
      </c>
      <c r="B267" s="27" t="s">
        <v>137</v>
      </c>
      <c r="C267" s="27" t="s">
        <v>2585</v>
      </c>
      <c r="D267" s="13">
        <v>921.4</v>
      </c>
      <c r="E267" s="3">
        <f>IF(AND(S267&lt;&gt;0,D267&gt;0),D267/S267,"")</f>
        <v>18.958847736625515</v>
      </c>
      <c r="F267" s="3">
        <f>IF(AND(U267&lt;&gt;0,D267&gt;0),D267/U267,"")</f>
      </c>
      <c r="G267" s="4">
        <f>IF(AND(D267&lt;&gt;0,Y267&gt;0),Y267/D267,"")</f>
        <v>0.019535489472541783</v>
      </c>
      <c r="H267" s="4">
        <f>IF(AND(D267&lt;&gt;0,AB267&gt;0),AB267/D267,"")</f>
      </c>
      <c r="I267" s="3">
        <f>IF(AC267=AD267,0,O267/(AC267-AD267))</f>
        <v>2.665771681307206</v>
      </c>
      <c r="J267" s="4">
        <v>0.3497</v>
      </c>
      <c r="K267" s="5">
        <f>IF(AND(S267&gt;0,U267&gt;0),U267/S267-1,"")</f>
      </c>
      <c r="L267" s="3">
        <f>IF(AND(AB267&lt;&gt;0,U267&gt;0),U267/AB267,"")</f>
      </c>
      <c r="M267" s="3">
        <f>IF(AND(AF267&lt;&gt;0,O267&gt;0),O267/AF267,"")</f>
        <v>1.699342021380742</v>
      </c>
      <c r="N267" s="27" t="s">
        <v>1009</v>
      </c>
      <c r="O267" s="6">
        <f>D267*AG267/100</f>
        <v>4339.60972</v>
      </c>
      <c r="P267" s="27" t="s">
        <v>832</v>
      </c>
      <c r="Q267" s="27" t="s">
        <v>1943</v>
      </c>
      <c r="R267" s="27" t="s">
        <v>2706</v>
      </c>
      <c r="S267" s="27">
        <v>48.6</v>
      </c>
      <c r="V267" s="27">
        <v>14.8</v>
      </c>
      <c r="W267" s="27">
        <v>15.4</v>
      </c>
      <c r="X267" s="27">
        <v>15.9</v>
      </c>
      <c r="Y267" s="27">
        <v>18</v>
      </c>
      <c r="Z267" s="27">
        <v>0</v>
      </c>
      <c r="AC267" s="6">
        <v>2101.2</v>
      </c>
      <c r="AD267" s="6">
        <v>473.3</v>
      </c>
      <c r="AE267" s="6">
        <v>257.9</v>
      </c>
      <c r="AF267" s="6">
        <v>2553.7</v>
      </c>
      <c r="AG267" s="6">
        <v>470.98</v>
      </c>
      <c r="AH267" s="4">
        <v>0.02</v>
      </c>
      <c r="AI267" s="4">
        <v>0.022</v>
      </c>
    </row>
    <row r="268" spans="1:35" ht="14.25">
      <c r="A268" s="12" t="s">
        <v>2163</v>
      </c>
      <c r="B268" s="27" t="s">
        <v>299</v>
      </c>
      <c r="C268" s="27" t="s">
        <v>300</v>
      </c>
      <c r="D268" s="13">
        <v>3604</v>
      </c>
      <c r="E268" s="3">
        <f>IF(AND(S268&lt;&gt;0,D268&gt;0),D268/S268,"")</f>
        <v>20.347786811201445</v>
      </c>
      <c r="F268" s="3">
        <f>IF(AND(U268&lt;&gt;0,D268&gt;0),D268/U268,"")</f>
        <v>18.02</v>
      </c>
      <c r="G268" s="4">
        <f>IF(AND(D268&lt;&gt;0,Y268&gt;0),Y268/D268,"")</f>
        <v>0.004439511653718091</v>
      </c>
      <c r="H268" s="4">
        <f>IF(AND(D268&lt;&gt;0,AB268&gt;0),AB268/D268,"")</f>
        <v>0.023307436182019976</v>
      </c>
      <c r="I268" s="3">
        <f>IF(AC268=AD268,0,O268/(AC268-AD268))</f>
        <v>2.7660239312635078</v>
      </c>
      <c r="J268" s="4">
        <v>0.0683</v>
      </c>
      <c r="K268" s="5">
        <f>IF(AND(S268&gt;0,U268&gt;0),U268/S268-1,"")</f>
        <v>0.12917795844625113</v>
      </c>
      <c r="L268" s="3">
        <f>IF(AND(AB268&lt;&gt;0,U268&gt;0),U268/AB268,"")</f>
        <v>2.380952380952381</v>
      </c>
      <c r="M268" s="3">
        <f>IF(AND(AF268&lt;&gt;0,O268&gt;0),O268/AF268,"")</f>
        <v>3.9096858794778564</v>
      </c>
      <c r="N268" s="27" t="s">
        <v>33</v>
      </c>
      <c r="O268" s="6">
        <f>D268*AG268/100</f>
        <v>2623.712</v>
      </c>
      <c r="P268" s="27" t="s">
        <v>831</v>
      </c>
      <c r="Q268" s="27" t="s">
        <v>1964</v>
      </c>
      <c r="R268" s="27" t="s">
        <v>2807</v>
      </c>
      <c r="S268" s="27">
        <v>177.12</v>
      </c>
      <c r="T268" s="27">
        <v>178</v>
      </c>
      <c r="U268" s="27">
        <v>200</v>
      </c>
      <c r="V268" s="27">
        <v>60</v>
      </c>
      <c r="W268" s="27">
        <v>0</v>
      </c>
      <c r="X268" s="27">
        <v>66</v>
      </c>
      <c r="Y268" s="27">
        <v>16</v>
      </c>
      <c r="Z268" s="27">
        <v>0</v>
      </c>
      <c r="AA268" s="27">
        <v>80</v>
      </c>
      <c r="AB268" s="27">
        <v>84</v>
      </c>
      <c r="AC268" s="6">
        <v>992.77</v>
      </c>
      <c r="AD268" s="6">
        <v>44.22</v>
      </c>
      <c r="AE268" s="6">
        <v>253.16</v>
      </c>
      <c r="AF268" s="6">
        <v>671.08</v>
      </c>
      <c r="AG268" s="6">
        <v>72.8</v>
      </c>
      <c r="AH268" s="4">
        <v>0.02</v>
      </c>
      <c r="AI268" s="4">
        <v>0.022</v>
      </c>
    </row>
    <row r="269" spans="1:35" ht="14.25">
      <c r="A269" s="12" t="s">
        <v>2164</v>
      </c>
      <c r="B269" s="27" t="s">
        <v>302</v>
      </c>
      <c r="C269" s="27" t="s">
        <v>303</v>
      </c>
      <c r="D269" s="13">
        <v>632.4</v>
      </c>
      <c r="E269" s="3">
        <f>IF(AND(S269&lt;&gt;0,D269&gt;0),D269/S269,"")</f>
        <v>37.2877358490566</v>
      </c>
      <c r="F269" s="3">
        <f>IF(AND(U269&lt;&gt;0,D269&gt;0),D269/U269,"")</f>
        <v>23.42222222222222</v>
      </c>
      <c r="G269" s="4">
        <f>IF(AND(D269&lt;&gt;0,Y269&gt;0),Y269/D269,"")</f>
        <v>0.010594560404807085</v>
      </c>
      <c r="H269" s="4">
        <f>IF(AND(D269&lt;&gt;0,AB269&gt;0),AB269/D269,"")</f>
        <v>0.014231499051233398</v>
      </c>
      <c r="I269" s="3">
        <f>IF(AC269=AD269,0,O269/(AC269-AD269))</f>
        <v>2.5545085639800127</v>
      </c>
      <c r="J269" s="4">
        <v>0.552999999999999</v>
      </c>
      <c r="K269" s="5">
        <f>IF(AND(S269&gt;0,U269&gt;0),U269/S269-1,"")</f>
        <v>0.5919811320754715</v>
      </c>
      <c r="L269" s="3">
        <f>IF(AND(AB269&lt;&gt;0,U269&gt;0),U269/AB269,"")</f>
        <v>3</v>
      </c>
      <c r="M269" s="3">
        <f>IF(AND(AF269&lt;&gt;0,O269&gt;0),O269/AF269,"")</f>
        <v>3.1659673990306945</v>
      </c>
      <c r="N269" s="27" t="s">
        <v>33</v>
      </c>
      <c r="O269" s="6">
        <f>D269*AG269/100</f>
        <v>11758.402919999999</v>
      </c>
      <c r="P269" s="27" t="s">
        <v>832</v>
      </c>
      <c r="Q269" s="27" t="s">
        <v>1943</v>
      </c>
      <c r="R269" s="27" t="s">
        <v>2828</v>
      </c>
      <c r="S269" s="27">
        <v>16.96</v>
      </c>
      <c r="T269" s="27">
        <v>23</v>
      </c>
      <c r="U269" s="27">
        <v>27</v>
      </c>
      <c r="V269" s="27">
        <v>4.67</v>
      </c>
      <c r="W269" s="27">
        <v>0</v>
      </c>
      <c r="X269" s="27">
        <v>7.5</v>
      </c>
      <c r="Y269" s="27">
        <v>6.7</v>
      </c>
      <c r="Z269" s="27">
        <v>0</v>
      </c>
      <c r="AA269" s="27">
        <v>8</v>
      </c>
      <c r="AB269" s="27">
        <v>9</v>
      </c>
      <c r="AC269" s="6">
        <v>11922</v>
      </c>
      <c r="AD269" s="6">
        <v>7319</v>
      </c>
      <c r="AE269" s="6">
        <v>1950</v>
      </c>
      <c r="AF269" s="6">
        <v>3714</v>
      </c>
      <c r="AG269" s="6">
        <v>1859.33</v>
      </c>
      <c r="AH269" s="4">
        <v>0.012</v>
      </c>
      <c r="AI269" s="4">
        <v>0.012</v>
      </c>
    </row>
    <row r="270" spans="1:35" ht="14.25">
      <c r="A270" s="12" t="s">
        <v>2165</v>
      </c>
      <c r="B270" s="27" t="s">
        <v>901</v>
      </c>
      <c r="C270" s="27" t="s">
        <v>559</v>
      </c>
      <c r="D270" s="13">
        <v>990.5</v>
      </c>
      <c r="E270" s="3">
        <f>IF(AND(S270&lt;&gt;0,D270&gt;0),D270/S270,"")</f>
        <v>4.780636131087408</v>
      </c>
      <c r="F270" s="3">
        <f>IF(AND(U270&lt;&gt;0,D270&gt;0),D270/U270,"")</f>
        <v>19.42156862745098</v>
      </c>
      <c r="G270" s="4">
        <f>IF(AND(D270&lt;&gt;0,Y270&gt;0),Y270/D270,"")</f>
        <v>0.027258960121150935</v>
      </c>
      <c r="H270" s="4">
        <f>IF(AND(D270&lt;&gt;0,AB270&gt;0),AB270/D270,"")</f>
        <v>0.03230691569914185</v>
      </c>
      <c r="I270" s="3">
        <f>IF(AC270=AD270,0,O270/(AC270-AD270))</f>
        <v>0.7717668698060943</v>
      </c>
      <c r="J270" s="4">
        <v>0.3302</v>
      </c>
      <c r="K270" s="5">
        <f>IF(AND(S270&gt;0,U270&gt;0),U270/S270-1,"")</f>
        <v>-0.7538491239924707</v>
      </c>
      <c r="L270" s="3">
        <f>IF(AND(AB270&lt;&gt;0,U270&gt;0),U270/AB270,"")</f>
        <v>1.59375</v>
      </c>
      <c r="M270" s="3">
        <f>IF(AND(AF270&lt;&gt;0,O270&gt;0),O270/AF270,"")</f>
        <v>9.833217882352942</v>
      </c>
      <c r="N270" s="27" t="s">
        <v>1009</v>
      </c>
      <c r="O270" s="6">
        <f>D270*AG270/100</f>
        <v>2089.5588000000002</v>
      </c>
      <c r="P270" s="27" t="s">
        <v>831</v>
      </c>
      <c r="Q270" s="27" t="s">
        <v>1955</v>
      </c>
      <c r="R270" s="27" t="s">
        <v>2762</v>
      </c>
      <c r="S270" s="27">
        <v>207.19</v>
      </c>
      <c r="T270" s="27">
        <v>49</v>
      </c>
      <c r="U270" s="27">
        <v>51</v>
      </c>
      <c r="V270" s="27">
        <v>16.65</v>
      </c>
      <c r="W270" s="27">
        <v>17.9</v>
      </c>
      <c r="X270" s="27">
        <v>20.2</v>
      </c>
      <c r="Y270" s="27">
        <v>27</v>
      </c>
      <c r="Z270" s="27">
        <v>0</v>
      </c>
      <c r="AA270" s="27">
        <v>31</v>
      </c>
      <c r="AB270" s="27">
        <v>32</v>
      </c>
      <c r="AC270" s="6">
        <v>2707.5</v>
      </c>
      <c r="AE270" s="6">
        <v>20.9</v>
      </c>
      <c r="AF270" s="6">
        <v>212.5</v>
      </c>
      <c r="AG270" s="6">
        <v>210.96</v>
      </c>
      <c r="AH270" s="4">
        <v>0.03</v>
      </c>
      <c r="AI270" s="4">
        <v>0.031</v>
      </c>
    </row>
    <row r="271" spans="1:34" ht="14.25">
      <c r="A271" s="12" t="s">
        <v>2166</v>
      </c>
      <c r="B271" s="27" t="s">
        <v>1969</v>
      </c>
      <c r="C271" s="27" t="s">
        <v>1970</v>
      </c>
      <c r="D271" s="13">
        <v>532</v>
      </c>
      <c r="E271" s="3">
        <f>IF(AND(S271&lt;&gt;0,D271&gt;0),D271/S271,"")</f>
      </c>
      <c r="F271" s="3">
        <f>IF(AND(U271&lt;&gt;0,D271&gt;0),D271/U271,"")</f>
      </c>
      <c r="G271" s="4">
        <f>IF(AND(D271&lt;&gt;0,Y271&gt;0),Y271/D271,"")</f>
        <v>0.018834586466165412</v>
      </c>
      <c r="H271" s="4">
        <f>IF(AND(D271&lt;&gt;0,AB271&gt;0),AB271/D271,"")</f>
      </c>
      <c r="I271" s="3">
        <f>IF(AC271=AD271,0,O271/(AC271-AD271))</f>
        <v>0</v>
      </c>
      <c r="J271" s="4">
        <v>0.0846</v>
      </c>
      <c r="K271" s="5">
        <f>IF(AND(S271&gt;0,U271&gt;0),U271/S271-1,"")</f>
      </c>
      <c r="L271" s="3">
        <f>IF(AND(AB271&lt;&gt;0,U271&gt;0),U271/AB271,"")</f>
      </c>
      <c r="M271" s="3">
        <f>IF(AND(AF271&lt;&gt;0,O271&gt;0),O271/AF271,"")</f>
      </c>
      <c r="N271" s="27" t="s">
        <v>33</v>
      </c>
      <c r="O271" s="6">
        <f>D271*AG271/100</f>
        <v>937.916</v>
      </c>
      <c r="P271" s="27" t="s">
        <v>831</v>
      </c>
      <c r="Q271" s="27" t="s">
        <v>1938</v>
      </c>
      <c r="V271" s="27">
        <v>11.8</v>
      </c>
      <c r="W271" s="27">
        <v>12</v>
      </c>
      <c r="X271" s="27">
        <v>12.3</v>
      </c>
      <c r="Y271" s="27">
        <v>10.02</v>
      </c>
      <c r="Z271" s="27">
        <v>0</v>
      </c>
      <c r="AG271" s="6">
        <v>176.3</v>
      </c>
      <c r="AH271" s="4">
        <v>0.026</v>
      </c>
    </row>
    <row r="272" spans="1:35" ht="14.25">
      <c r="A272" s="12" t="s">
        <v>2167</v>
      </c>
      <c r="B272" s="27" t="s">
        <v>304</v>
      </c>
      <c r="C272" s="27" t="s">
        <v>305</v>
      </c>
      <c r="D272" s="13">
        <v>276.4</v>
      </c>
      <c r="E272" s="3">
        <f>IF(AND(S272&lt;&gt;0,D272&gt;0),D272/S272,"")</f>
        <v>9.620605638705186</v>
      </c>
      <c r="F272" s="3">
        <f>IF(AND(U272&lt;&gt;0,D272&gt;0),D272/U272,"")</f>
        <v>13.819999999999999</v>
      </c>
      <c r="G272" s="4">
        <f>IF(AND(D272&lt;&gt;0,Y272&gt;0),Y272/D272,"")</f>
        <v>0.03581765557163531</v>
      </c>
      <c r="H272" s="4">
        <f>IF(AND(D272&lt;&gt;0,AB272&gt;0),AB272/D272,"")</f>
        <v>0.043415340086830685</v>
      </c>
      <c r="I272" s="3">
        <f>IF(AC272=AD272,0,O272/(AC272-AD272))</f>
        <v>0.24953139349957534</v>
      </c>
      <c r="J272" s="4">
        <v>0.6564</v>
      </c>
      <c r="K272" s="5">
        <f>IF(AND(S272&gt;0,U272&gt;0),U272/S272-1,"")</f>
        <v>-0.30386355725722247</v>
      </c>
      <c r="L272" s="3">
        <f>IF(AND(AB272&lt;&gt;0,U272&gt;0),U272/AB272,"")</f>
        <v>1.6666666666666667</v>
      </c>
      <c r="M272" s="3">
        <f>IF(AND(AF272&lt;&gt;0,O272&gt;0),O272/AF272,"")</f>
        <v>0.21623550025087804</v>
      </c>
      <c r="N272" s="27" t="s">
        <v>33</v>
      </c>
      <c r="O272" s="6">
        <f>D272*AG272/100</f>
        <v>6464.360279999999</v>
      </c>
      <c r="P272" s="27" t="s">
        <v>832</v>
      </c>
      <c r="Q272" s="27" t="s">
        <v>1944</v>
      </c>
      <c r="R272" s="27" t="s">
        <v>2877</v>
      </c>
      <c r="S272" s="27">
        <v>28.73</v>
      </c>
      <c r="T272" s="27">
        <v>22</v>
      </c>
      <c r="U272" s="27">
        <v>20</v>
      </c>
      <c r="V272" s="27">
        <v>11.2</v>
      </c>
      <c r="W272" s="27">
        <v>3.2</v>
      </c>
      <c r="X272" s="27">
        <v>10.6</v>
      </c>
      <c r="Y272" s="27">
        <v>9.9</v>
      </c>
      <c r="Z272" s="27">
        <v>0</v>
      </c>
      <c r="AA272" s="27">
        <v>13</v>
      </c>
      <c r="AB272" s="27">
        <v>12</v>
      </c>
      <c r="AC272" s="6">
        <v>26912</v>
      </c>
      <c r="AD272" s="6">
        <v>1006</v>
      </c>
      <c r="AE272" s="6">
        <v>1003</v>
      </c>
      <c r="AF272" s="6">
        <v>29895</v>
      </c>
      <c r="AG272" s="6">
        <v>2338.77</v>
      </c>
      <c r="AH272" s="4">
        <v>0.047</v>
      </c>
      <c r="AI272" s="4">
        <v>0.047</v>
      </c>
    </row>
    <row r="273" spans="1:35" ht="14.25">
      <c r="A273" s="12" t="s">
        <v>2168</v>
      </c>
      <c r="B273" s="27" t="s">
        <v>979</v>
      </c>
      <c r="C273" s="27" t="s">
        <v>980</v>
      </c>
      <c r="D273" s="13">
        <v>1337</v>
      </c>
      <c r="E273" s="3">
        <f>IF(AND(S273&lt;&gt;0,D273&gt;0),D273/S273,"")</f>
        <v>24.17721518987342</v>
      </c>
      <c r="F273" s="3">
        <f>IF(AND(U273&lt;&gt;0,D273&gt;0),D273/U273,"")</f>
        <v>23.456140350877234</v>
      </c>
      <c r="G273" s="4">
        <f>IF(AND(D273&lt;&gt;0,Y273&gt;0),Y273/D273,"")</f>
        <v>0.005459985041136873</v>
      </c>
      <c r="H273" s="4">
        <f>IF(AND(D273&lt;&gt;0,AB273&gt;0),AB273/D273,"")</f>
        <v>0.030665669409124907</v>
      </c>
      <c r="I273" s="3">
        <f>IF(AC273=AD273,0,O273/(AC273-AD273))</f>
        <v>4.013536772677991</v>
      </c>
      <c r="J273" s="4">
        <v>0.4353</v>
      </c>
      <c r="K273" s="5">
        <f>IF(AND(S273&gt;0,U273&gt;0),U273/S273-1,"")</f>
        <v>0.030741410488244192</v>
      </c>
      <c r="L273" s="3">
        <f>IF(AND(AB273&lt;&gt;0,U273&gt;0),U273/AB273,"")</f>
        <v>1.390243902439022</v>
      </c>
      <c r="M273" s="3">
        <f>IF(AND(AF273&lt;&gt;0,O273&gt;0),O273/AF273,"")</f>
        <v>2.4725724755322607</v>
      </c>
      <c r="N273" s="27" t="s">
        <v>33</v>
      </c>
      <c r="O273" s="6">
        <f>D273*AG273/100</f>
        <v>2665.3095000000003</v>
      </c>
      <c r="P273" s="27" t="s">
        <v>831</v>
      </c>
      <c r="Q273" s="27" t="s">
        <v>1949</v>
      </c>
      <c r="R273" s="27" t="s">
        <v>2829</v>
      </c>
      <c r="S273" s="27">
        <v>55.3</v>
      </c>
      <c r="T273" s="27">
        <v>54</v>
      </c>
      <c r="U273" s="27">
        <v>56.9999999999999</v>
      </c>
      <c r="V273" s="27">
        <v>14.9</v>
      </c>
      <c r="W273" s="27">
        <v>16.6</v>
      </c>
      <c r="X273" s="27">
        <v>20.8</v>
      </c>
      <c r="Y273" s="27">
        <v>7.3</v>
      </c>
      <c r="Z273" s="27">
        <v>0</v>
      </c>
      <c r="AA273" s="27">
        <v>39</v>
      </c>
      <c r="AB273" s="27">
        <v>41</v>
      </c>
      <c r="AC273" s="6">
        <v>672.06</v>
      </c>
      <c r="AD273" s="6">
        <v>7.98</v>
      </c>
      <c r="AE273" s="6">
        <v>97.32</v>
      </c>
      <c r="AF273" s="6">
        <v>1077.95</v>
      </c>
      <c r="AG273" s="6">
        <v>199.35</v>
      </c>
      <c r="AH273" s="4">
        <v>0.018</v>
      </c>
      <c r="AI273" s="4">
        <v>0.0289999999999999</v>
      </c>
    </row>
    <row r="274" spans="1:34" ht="14.25">
      <c r="A274" s="12" t="s">
        <v>2169</v>
      </c>
      <c r="B274" s="27" t="s">
        <v>1243</v>
      </c>
      <c r="C274" s="27" t="s">
        <v>1244</v>
      </c>
      <c r="D274" s="13">
        <v>495</v>
      </c>
      <c r="E274" s="3">
        <f>IF(AND(S274&lt;&gt;0,D274&gt;0),D274/S274,"")</f>
      </c>
      <c r="F274" s="3">
        <f>IF(AND(U274&lt;&gt;0,D274&gt;0),D274/U274,"")</f>
      </c>
      <c r="G274" s="4">
        <f>IF(AND(D274&lt;&gt;0,Y274&gt;0),Y274/D274,"")</f>
        <v>0.019595959595959594</v>
      </c>
      <c r="H274" s="4">
        <f>IF(AND(D274&lt;&gt;0,AB274&gt;0),AB274/D274,"")</f>
      </c>
      <c r="I274" s="3">
        <f>IF(AC274=AD274,0,O274/(AC274-AD274))</f>
        <v>0</v>
      </c>
      <c r="J274" s="4">
        <v>0.018</v>
      </c>
      <c r="K274" s="5">
        <f>IF(AND(S274&gt;0,U274&gt;0),U274/S274-1,"")</f>
      </c>
      <c r="L274" s="3">
        <f>IF(AND(AB274&lt;&gt;0,U274&gt;0),U274/AB274,"")</f>
      </c>
      <c r="M274" s="3">
        <f>IF(AND(AF274&lt;&gt;0,O274&gt;0),O274/AF274,"")</f>
      </c>
      <c r="N274" s="27" t="s">
        <v>33</v>
      </c>
      <c r="O274" s="6">
        <f>D274*AG274/100</f>
        <v>825.0165</v>
      </c>
      <c r="P274" s="27" t="s">
        <v>831</v>
      </c>
      <c r="Q274" s="27" t="s">
        <v>1938</v>
      </c>
      <c r="V274" s="27">
        <v>9.5</v>
      </c>
      <c r="W274" s="27">
        <v>9.7</v>
      </c>
      <c r="X274" s="27">
        <v>8</v>
      </c>
      <c r="Y274" s="27">
        <v>9.7</v>
      </c>
      <c r="Z274" s="27">
        <v>0</v>
      </c>
      <c r="AG274" s="6">
        <v>166.67</v>
      </c>
      <c r="AH274" s="4">
        <v>0.024</v>
      </c>
    </row>
    <row r="275" spans="1:35" ht="14.25">
      <c r="A275" s="12" t="s">
        <v>2170</v>
      </c>
      <c r="B275" s="27" t="s">
        <v>2659</v>
      </c>
      <c r="C275" s="27" t="s">
        <v>307</v>
      </c>
      <c r="D275" s="13">
        <v>485.7</v>
      </c>
      <c r="E275" s="3">
        <f>IF(AND(S275&lt;&gt;0,D275&gt;0),D275/S275,"")</f>
        <v>13.993085566119273</v>
      </c>
      <c r="F275" s="3">
        <f>IF(AND(U275&lt;&gt;0,D275&gt;0),D275/U275,"")</f>
        <v>13.127027027027026</v>
      </c>
      <c r="G275" s="4">
        <f>IF(AND(D275&lt;&gt;0,Y275&gt;0),Y275/D275,"")</f>
        <v>0.251183858348775</v>
      </c>
      <c r="H275" s="4">
        <f>IF(AND(D275&lt;&gt;0,AB275&gt;0),AB275/D275,"")</f>
        <v>0.04735433395099856</v>
      </c>
      <c r="I275" s="3">
        <f>IF(AC275=AD275,0,O275/(AC275-AD275))</f>
        <v>0.05657168167131322</v>
      </c>
      <c r="J275" s="4">
        <v>0.7807</v>
      </c>
      <c r="K275" s="5">
        <f>IF(AND(S275&gt;0,U275&gt;0),U275/S275-1,"")</f>
        <v>0.06597522327859395</v>
      </c>
      <c r="L275" s="3">
        <f>IF(AND(AB275&lt;&gt;0,U275&gt;0),U275/AB275,"")</f>
        <v>1.608695652173913</v>
      </c>
      <c r="M275" s="3">
        <f>IF(AND(AF275&lt;&gt;0,O275&gt;0),O275/AF275,"")</f>
        <v>0.3796310613134143</v>
      </c>
      <c r="N275" s="27" t="s">
        <v>33</v>
      </c>
      <c r="O275" s="6">
        <f>D275*AG275/100</f>
        <v>1097.77914</v>
      </c>
      <c r="P275" s="27" t="s">
        <v>832</v>
      </c>
      <c r="Q275" s="27" t="s">
        <v>1945</v>
      </c>
      <c r="R275" s="27" t="s">
        <v>2825</v>
      </c>
      <c r="S275" s="27">
        <v>34.71</v>
      </c>
      <c r="T275" s="27">
        <v>34</v>
      </c>
      <c r="U275" s="27">
        <v>37</v>
      </c>
      <c r="V275" s="27">
        <v>114</v>
      </c>
      <c r="W275" s="27">
        <v>114</v>
      </c>
      <c r="X275" s="27">
        <v>116</v>
      </c>
      <c r="Y275" s="27">
        <v>122</v>
      </c>
      <c r="Z275" s="27">
        <v>0</v>
      </c>
      <c r="AA275" s="27">
        <v>22</v>
      </c>
      <c r="AB275" s="27">
        <v>23</v>
      </c>
      <c r="AC275" s="6">
        <v>21334.6</v>
      </c>
      <c r="AD275" s="6">
        <v>1929.5</v>
      </c>
      <c r="AE275" s="6">
        <v>5639.8</v>
      </c>
      <c r="AF275" s="6">
        <v>2891.7</v>
      </c>
      <c r="AG275" s="6">
        <v>226.02</v>
      </c>
      <c r="AH275" s="4">
        <v>0.044</v>
      </c>
      <c r="AI275" s="4">
        <v>0.045</v>
      </c>
    </row>
    <row r="276" spans="1:34" ht="14.25">
      <c r="A276" s="12" t="s">
        <v>2420</v>
      </c>
      <c r="B276" s="27" t="s">
        <v>2421</v>
      </c>
      <c r="C276" s="27" t="s">
        <v>2422</v>
      </c>
      <c r="D276" s="13">
        <v>93</v>
      </c>
      <c r="E276" s="3">
        <f>IF(AND(S276&lt;&gt;0,D276&gt;0),D276/S276,"")</f>
      </c>
      <c r="F276" s="3">
        <f>IF(AND(U276&lt;&gt;0,D276&gt;0),D276/U276,"")</f>
      </c>
      <c r="G276" s="4">
        <f>IF(AND(D276&lt;&gt;0,Y276&gt;0),Y276/D276,"")</f>
        <v>0.046344086021505373</v>
      </c>
      <c r="H276" s="4">
        <f>IF(AND(D276&lt;&gt;0,AB276&gt;0),AB276/D276,"")</f>
      </c>
      <c r="I276" s="3">
        <f>IF(AC276=AD276,0,O276/(AC276-AD276))</f>
        <v>0</v>
      </c>
      <c r="J276" s="4">
        <v>0.134499999999999</v>
      </c>
      <c r="K276" s="5">
        <f>IF(AND(S276&gt;0,U276&gt;0),U276/S276-1,"")</f>
      </c>
      <c r="L276" s="3">
        <f>IF(AND(AB276&lt;&gt;0,U276&gt;0),U276/AB276,"")</f>
      </c>
      <c r="M276" s="3">
        <f>IF(AND(AF276&lt;&gt;0,O276&gt;0),O276/AF276,"")</f>
      </c>
      <c r="N276" s="27" t="s">
        <v>33</v>
      </c>
      <c r="O276" s="6">
        <f>D276*AG276/100</f>
        <v>920.9697</v>
      </c>
      <c r="P276" s="27" t="s">
        <v>831</v>
      </c>
      <c r="Q276" s="27" t="s">
        <v>1938</v>
      </c>
      <c r="V276" s="27">
        <v>3.5</v>
      </c>
      <c r="W276" s="27">
        <v>5.25</v>
      </c>
      <c r="X276" s="27">
        <v>5.56</v>
      </c>
      <c r="Y276" s="27">
        <v>4.31</v>
      </c>
      <c r="Z276" s="27">
        <v>0</v>
      </c>
      <c r="AG276" s="6">
        <v>990.29</v>
      </c>
      <c r="AH276" s="4">
        <v>0.06</v>
      </c>
    </row>
    <row r="277" spans="1:35" ht="14.25">
      <c r="A277" s="12" t="s">
        <v>2171</v>
      </c>
      <c r="B277" s="27" t="s">
        <v>1051</v>
      </c>
      <c r="C277" s="27" t="s">
        <v>1052</v>
      </c>
      <c r="D277" s="13">
        <v>82.3</v>
      </c>
      <c r="E277" s="3">
        <f>IF(AND(S277&lt;&gt;0,D277&gt;0),D277/S277,"")</f>
      </c>
      <c r="F277" s="3">
        <f>IF(AND(U277&lt;&gt;0,D277&gt;0),D277/U277,"")</f>
        <v>9.144444444444444</v>
      </c>
      <c r="G277" s="4">
        <f>IF(AND(D277&lt;&gt;0,Y277&gt;0),Y277/D277,"")</f>
        <v>0.056986634264884574</v>
      </c>
      <c r="H277" s="4">
        <f>IF(AND(D277&lt;&gt;0,AB277&gt;0),AB277/D277,"")</f>
        <v>0.0850546780072904</v>
      </c>
      <c r="I277" s="3">
        <f>IF(AC277=AD277,0,O277/(AC277-AD277))</f>
        <v>0</v>
      </c>
      <c r="J277" s="4">
        <v>0.0791999999999999</v>
      </c>
      <c r="K277" s="5">
        <f>IF(AND(S277&gt;0,U277&gt;0),U277/S277-1,"")</f>
      </c>
      <c r="L277" s="3">
        <f>IF(AND(AB277&lt;&gt;0,U277&gt;0),U277/AB277,"")</f>
        <v>1.2857142857142858</v>
      </c>
      <c r="M277" s="3">
        <f>IF(AND(AF277&lt;&gt;0,O277&gt;0),O277/AF277,"")</f>
      </c>
      <c r="N277" s="27" t="s">
        <v>33</v>
      </c>
      <c r="O277" s="6">
        <f>D277*AG277/100</f>
        <v>1455.26152</v>
      </c>
      <c r="P277" s="27" t="s">
        <v>831</v>
      </c>
      <c r="Q277" s="27" t="s">
        <v>1945</v>
      </c>
      <c r="T277" s="27">
        <v>3</v>
      </c>
      <c r="U277" s="27">
        <v>9</v>
      </c>
      <c r="V277" s="27">
        <v>6.12</v>
      </c>
      <c r="W277" s="27">
        <v>6.25</v>
      </c>
      <c r="X277" s="27">
        <v>6.26</v>
      </c>
      <c r="Y277" s="27">
        <v>4.69</v>
      </c>
      <c r="Z277" s="27">
        <v>0</v>
      </c>
      <c r="AA277" s="27">
        <v>7</v>
      </c>
      <c r="AB277" s="27">
        <v>7</v>
      </c>
      <c r="AG277" s="6">
        <v>1768.24</v>
      </c>
      <c r="AH277" s="4">
        <v>0.076</v>
      </c>
      <c r="AI277" s="4">
        <v>0.084</v>
      </c>
    </row>
    <row r="278" spans="1:35" ht="14.25">
      <c r="A278" s="12" t="s">
        <v>2172</v>
      </c>
      <c r="B278" s="27" t="s">
        <v>824</v>
      </c>
      <c r="C278" s="27" t="s">
        <v>309</v>
      </c>
      <c r="D278" s="13">
        <v>818.6</v>
      </c>
      <c r="E278" s="3">
        <f>IF(AND(S278&lt;&gt;0,D278&gt;0),D278/S278,"")</f>
        <v>36.17322138753867</v>
      </c>
      <c r="F278" s="3">
        <f>IF(AND(U278&lt;&gt;0,D278&gt;0),D278/U278,"")</f>
        <v>24.80606060606061</v>
      </c>
      <c r="G278" s="4">
        <f>IF(AND(D278&lt;&gt;0,Y278&gt;0),Y278/D278,"")</f>
        <v>0.021903249450280965</v>
      </c>
      <c r="H278" s="4">
        <f>IF(AND(D278&lt;&gt;0,AB278&gt;0),AB278/D278,"")</f>
        <v>0.02443195699975568</v>
      </c>
      <c r="I278" s="3">
        <f>IF(AC278=AD278,0,O278/(AC278-AD278))</f>
        <v>7.025948549747049</v>
      </c>
      <c r="J278" s="4">
        <v>0.5002</v>
      </c>
      <c r="K278" s="5">
        <f>IF(AND(S278&gt;0,U278&gt;0),U278/S278-1,"")</f>
        <v>0.45824127264692893</v>
      </c>
      <c r="L278" s="3">
        <f>IF(AND(AB278&lt;&gt;0,U278&gt;0),U278/AB278,"")</f>
        <v>1.65</v>
      </c>
      <c r="M278" s="3">
        <f>IF(AND(AF278&lt;&gt;0,O278&gt;0),O278/AF278,"")</f>
        <v>4.279802249614792</v>
      </c>
      <c r="N278" s="27" t="s">
        <v>1009</v>
      </c>
      <c r="O278" s="6">
        <f>D278*AG278/100</f>
        <v>8332.77498</v>
      </c>
      <c r="P278" s="27" t="s">
        <v>832</v>
      </c>
      <c r="Q278" s="27" t="s">
        <v>1949</v>
      </c>
      <c r="R278" s="27" t="s">
        <v>2723</v>
      </c>
      <c r="S278" s="27">
        <v>22.63</v>
      </c>
      <c r="T278" s="27">
        <v>30</v>
      </c>
      <c r="U278" s="27">
        <v>33</v>
      </c>
      <c r="V278" s="27">
        <v>16.64</v>
      </c>
      <c r="W278" s="27">
        <v>17.05</v>
      </c>
      <c r="X278" s="27">
        <v>17.37</v>
      </c>
      <c r="Y278" s="27">
        <v>17.93</v>
      </c>
      <c r="Z278" s="27">
        <v>0</v>
      </c>
      <c r="AA278" s="27">
        <v>19</v>
      </c>
      <c r="AB278" s="27">
        <v>20</v>
      </c>
      <c r="AC278" s="6">
        <v>3896</v>
      </c>
      <c r="AD278" s="6">
        <v>2710</v>
      </c>
      <c r="AE278" s="6">
        <v>489</v>
      </c>
      <c r="AF278" s="6">
        <v>1947</v>
      </c>
      <c r="AG278" s="6">
        <v>1017.93</v>
      </c>
      <c r="AH278" s="4">
        <v>0.022</v>
      </c>
      <c r="AI278" s="4">
        <v>0.023</v>
      </c>
    </row>
    <row r="279" spans="1:35" ht="14.25">
      <c r="A279" s="12" t="s">
        <v>2173</v>
      </c>
      <c r="B279" s="27" t="s">
        <v>310</v>
      </c>
      <c r="C279" s="27" t="s">
        <v>311</v>
      </c>
      <c r="D279" s="13">
        <v>834.8</v>
      </c>
      <c r="E279" s="3">
        <f>IF(AND(S279&lt;&gt;0,D279&gt;0),D279/S279,"")</f>
        <v>5.8089207431633145</v>
      </c>
      <c r="F279" s="3">
        <f>IF(AND(U279&lt;&gt;0,D279&gt;0),D279/U279,"")</f>
        <v>23.188888888888886</v>
      </c>
      <c r="G279" s="4">
        <f>IF(AND(D279&lt;&gt;0,Y279&gt;0),Y279/D279,"")</f>
        <v>0.029947292764734068</v>
      </c>
      <c r="H279" s="4">
        <f>IF(AND(D279&lt;&gt;0,AB279&gt;0),AB279/D279,"")</f>
        <v>0.03713464302827025</v>
      </c>
      <c r="I279" s="3">
        <f>IF(AC279=AD279,0,O279/(AC279-AD279))</f>
        <v>0.5822267720350713</v>
      </c>
      <c r="J279" s="4">
        <v>0.2419</v>
      </c>
      <c r="K279" s="5">
        <f>IF(AND(S279&gt;0,U279&gt;0),U279/S279-1,"")</f>
        <v>-0.7494955117945863</v>
      </c>
      <c r="L279" s="3">
        <f>IF(AND(AB279&lt;&gt;0,U279&gt;0),U279/AB279,"")</f>
        <v>1.1612903225806452</v>
      </c>
      <c r="M279" s="3">
        <f>IF(AND(AF279&lt;&gt;0,O279&gt;0),O279/AF279,"")</f>
        <v>15.08741901345291</v>
      </c>
      <c r="N279" s="27" t="s">
        <v>1009</v>
      </c>
      <c r="O279" s="6">
        <f>D279*AG279/100</f>
        <v>10093.483319999998</v>
      </c>
      <c r="P279" s="27" t="s">
        <v>832</v>
      </c>
      <c r="Q279" s="27" t="s">
        <v>80</v>
      </c>
      <c r="R279" s="27" t="s">
        <v>2808</v>
      </c>
      <c r="S279" s="27">
        <v>143.71</v>
      </c>
      <c r="T279" s="27">
        <v>33</v>
      </c>
      <c r="U279" s="27">
        <v>36</v>
      </c>
      <c r="V279" s="27">
        <v>6.3</v>
      </c>
      <c r="W279" s="27">
        <v>21.3</v>
      </c>
      <c r="X279" s="27">
        <v>22.6</v>
      </c>
      <c r="Y279" s="27">
        <v>25</v>
      </c>
      <c r="Z279" s="27">
        <v>0</v>
      </c>
      <c r="AA279" s="27">
        <v>28</v>
      </c>
      <c r="AB279" s="27">
        <v>31</v>
      </c>
      <c r="AC279" s="6">
        <v>17348</v>
      </c>
      <c r="AD279" s="6">
        <v>12</v>
      </c>
      <c r="AE279" s="6">
        <v>112</v>
      </c>
      <c r="AF279" s="6">
        <v>669</v>
      </c>
      <c r="AG279" s="6">
        <v>1209.09</v>
      </c>
      <c r="AH279" s="4">
        <v>0.032</v>
      </c>
      <c r="AI279" s="4">
        <v>0.034</v>
      </c>
    </row>
    <row r="280" spans="1:34" ht="14.25">
      <c r="A280" s="12" t="s">
        <v>2848</v>
      </c>
      <c r="B280" s="27" t="s">
        <v>104</v>
      </c>
      <c r="C280" s="27" t="s">
        <v>2849</v>
      </c>
      <c r="D280" s="13">
        <v>117.8</v>
      </c>
      <c r="E280" s="3">
        <f>IF(AND(S280&lt;&gt;0,D280&gt;0),D280/S280,"")</f>
        <v>12.721382289416846</v>
      </c>
      <c r="F280" s="3">
        <f>IF(AND(U280&lt;&gt;0,D280&gt;0),D280/U280,"")</f>
      </c>
      <c r="G280" s="4">
        <f>IF(AND(D280&lt;&gt;0,Y280&gt;0),Y280/D280,"")</f>
      </c>
      <c r="H280" s="4">
        <f>IF(AND(D280&lt;&gt;0,AB280&gt;0),AB280/D280,"")</f>
      </c>
      <c r="I280" s="3" t="e">
        <f>IF(AC280=AD280,0,O280/(AC280-AD280))</f>
        <v>#VALUE!</v>
      </c>
      <c r="K280" s="5">
        <f>IF(AND(S280&gt;0,U280&gt;0),U280/S280-1,"")</f>
      </c>
      <c r="L280" s="3">
        <f>IF(AND(AB280&lt;&gt;0,U280&gt;0),U280/AB280,"")</f>
      </c>
      <c r="M280" s="3" t="e">
        <f>IF(AND(AF280&lt;&gt;0,O280&gt;0),O280/AF280,"")</f>
        <v>#VALUE!</v>
      </c>
      <c r="N280" s="27" t="s">
        <v>33</v>
      </c>
      <c r="O280" s="6" t="e">
        <f>D280*AG280/100</f>
        <v>#VALUE!</v>
      </c>
      <c r="P280" s="27" t="s">
        <v>831</v>
      </c>
      <c r="Q280" s="27" t="s">
        <v>2850</v>
      </c>
      <c r="R280" s="27" t="s">
        <v>2821</v>
      </c>
      <c r="S280" s="27">
        <v>9.26</v>
      </c>
      <c r="V280" s="27">
        <v>0</v>
      </c>
      <c r="W280" s="27">
        <v>0</v>
      </c>
      <c r="X280" s="27">
        <v>0</v>
      </c>
      <c r="Y280" s="27">
        <v>0</v>
      </c>
      <c r="Z280" s="27">
        <v>0</v>
      </c>
      <c r="AC280" s="6">
        <v>2351.2</v>
      </c>
      <c r="AE280" s="6">
        <v>116.5</v>
      </c>
      <c r="AF280" s="6">
        <v>74.1</v>
      </c>
      <c r="AG280" s="6" t="s">
        <v>1793</v>
      </c>
      <c r="AH280" s="4">
        <v>0.021</v>
      </c>
    </row>
    <row r="281" spans="1:35" ht="14.25">
      <c r="A281" s="12" t="s">
        <v>2510</v>
      </c>
      <c r="B281" s="27" t="s">
        <v>2511</v>
      </c>
      <c r="C281" s="27" t="s">
        <v>2512</v>
      </c>
      <c r="D281" s="13">
        <v>141.4</v>
      </c>
      <c r="E281" s="3">
        <f>IF(AND(S281&lt;&gt;0,D281&gt;0),D281/S281,"")</f>
      </c>
      <c r="F281" s="3">
        <f>IF(AND(U281&lt;&gt;0,D281&gt;0),D281/U281,"")</f>
      </c>
      <c r="G281" s="4">
        <f>IF(AND(D281&lt;&gt;0,Y281&gt;0),Y281/D281,"")</f>
      </c>
      <c r="H281" s="4">
        <f>IF(AND(D281&lt;&gt;0,AB281&gt;0),AB281/D281,"")</f>
      </c>
      <c r="I281" s="3">
        <f>IF(AC281=AD281,0,O281/(AC281-AD281))</f>
        <v>0</v>
      </c>
      <c r="J281" s="4">
        <v>0.1349</v>
      </c>
      <c r="K281" s="5">
        <f>IF(AND(S281&gt;0,U281&gt;0),U281/S281-1,"")</f>
      </c>
      <c r="L281" s="3">
        <f>IF(AND(AB281&lt;&gt;0,U281&gt;0),U281/AB281,"")</f>
      </c>
      <c r="M281" s="3">
        <f>IF(AND(AF281&lt;&gt;0,O281&gt;0),O281/AF281,"")</f>
      </c>
      <c r="N281" s="27" t="s">
        <v>33</v>
      </c>
      <c r="O281" s="6">
        <f>D281*AG281/100</f>
        <v>667.3797200000001</v>
      </c>
      <c r="P281" s="27" t="s">
        <v>831</v>
      </c>
      <c r="Q281" s="27" t="s">
        <v>1955</v>
      </c>
      <c r="V281" s="27">
        <v>7.77</v>
      </c>
      <c r="W281" s="27">
        <v>3.85</v>
      </c>
      <c r="X281" s="27">
        <v>0</v>
      </c>
      <c r="Y281" s="27">
        <v>0</v>
      </c>
      <c r="Z281" s="27">
        <v>0</v>
      </c>
      <c r="AG281" s="6">
        <v>471.98</v>
      </c>
      <c r="AH281" s="4">
        <v>0.054</v>
      </c>
      <c r="AI281" s="4">
        <v>0.054</v>
      </c>
    </row>
    <row r="282" spans="1:35" ht="14.25">
      <c r="A282" s="12" t="s">
        <v>2491</v>
      </c>
      <c r="B282" s="27" t="s">
        <v>2492</v>
      </c>
      <c r="C282" s="27" t="s">
        <v>2493</v>
      </c>
      <c r="D282" s="13">
        <v>2452</v>
      </c>
      <c r="E282" s="3">
        <f>IF(AND(S282&lt;&gt;0,D282&gt;0),D282/S282,"")</f>
        <v>433.98230088495575</v>
      </c>
      <c r="F282" s="3">
        <f>IF(AND(U282&lt;&gt;0,D282&gt;0),D282/U282,"")</f>
      </c>
      <c r="G282" s="4">
        <f>IF(AND(D282&lt;&gt;0,Y282&gt;0),Y282/D282,"")</f>
        <v>0.03212695187601957</v>
      </c>
      <c r="H282" s="4">
        <f>IF(AND(D282&lt;&gt;0,AB282&gt;0),AB282/D282,"")</f>
      </c>
      <c r="I282" s="3">
        <f>IF(AC282=AD282,0,O282/(AC282-AD282))</f>
        <v>0.4326328182247324</v>
      </c>
      <c r="J282" s="4">
        <v>0.475</v>
      </c>
      <c r="K282" s="5">
        <f>IF(AND(S282&gt;0,U282&gt;0),U282/S282-1,"")</f>
      </c>
      <c r="L282" s="3">
        <f>IF(AND(AB282&lt;&gt;0,U282&gt;0),U282/AB282,"")</f>
      </c>
      <c r="M282" s="3">
        <f>IF(AND(AF282&lt;&gt;0,O282&gt;0),O282/AF282,"")</f>
        <v>0.4734880586603167</v>
      </c>
      <c r="N282" s="27" t="s">
        <v>33</v>
      </c>
      <c r="O282" s="6">
        <f>D282*AG282/100</f>
        <v>180547.6256</v>
      </c>
      <c r="P282" s="27" t="s">
        <v>832</v>
      </c>
      <c r="Q282" s="27" t="s">
        <v>1957</v>
      </c>
      <c r="R282" s="27" t="s">
        <v>2810</v>
      </c>
      <c r="S282" s="27">
        <v>5.65</v>
      </c>
      <c r="V282" s="27">
        <v>149.593476</v>
      </c>
      <c r="W282" s="27">
        <v>76.10966</v>
      </c>
      <c r="X282" s="27">
        <v>65.248217</v>
      </c>
      <c r="Y282" s="27">
        <v>78.775286</v>
      </c>
      <c r="Z282" s="27">
        <v>22.876662</v>
      </c>
      <c r="AC282" s="6">
        <v>443024</v>
      </c>
      <c r="AD282" s="6">
        <v>25701</v>
      </c>
      <c r="AE282" s="6">
        <v>40090</v>
      </c>
      <c r="AF282" s="6">
        <v>381314</v>
      </c>
      <c r="AG282" s="6">
        <v>7363.28</v>
      </c>
      <c r="AH282" s="4">
        <v>0.034</v>
      </c>
      <c r="AI282" s="4">
        <v>0.063</v>
      </c>
    </row>
    <row r="283" spans="1:35" ht="14.25">
      <c r="A283" s="12" t="s">
        <v>1928</v>
      </c>
      <c r="B283" s="27" t="s">
        <v>993</v>
      </c>
      <c r="C283" s="27" t="s">
        <v>994</v>
      </c>
      <c r="D283" s="13">
        <v>2942</v>
      </c>
      <c r="E283" s="3">
        <f>IF(AND(S283&lt;&gt;0,D283&gt;0),D283/S283,"")</f>
        <v>814.9584487534627</v>
      </c>
      <c r="F283" s="3">
        <f>IF(AND(U283&lt;&gt;0,D283&gt;0),D283/U283,"")</f>
        <v>0.07830507572329723</v>
      </c>
      <c r="G283" s="4">
        <f>IF(AND(D283&lt;&gt;0,Y283&gt;0),Y283/D283,"")</f>
        <v>0.03806862508497621</v>
      </c>
      <c r="H283" s="4">
        <f>IF(AND(D283&lt;&gt;0,AB283&gt;0),AB283/D283,"")</f>
        <v>5.8990482664853845</v>
      </c>
      <c r="I283" s="3">
        <f>IF(AC283=AD283,0,O283/(AC283-AD283))</f>
        <v>0.7767959633027522</v>
      </c>
      <c r="J283" s="4">
        <v>0.5518</v>
      </c>
      <c r="K283" s="5">
        <f>IF(AND(S283&gt;0,U283&gt;0),U283/S283-1,"")</f>
        <v>10406.479224376732</v>
      </c>
      <c r="L283" s="3">
        <f>IF(AND(AB283&lt;&gt;0,U283&gt;0),U283/AB283,"")</f>
        <v>2.164851627772976</v>
      </c>
      <c r="M283" s="3">
        <f>IF(AND(AF283&lt;&gt;0,O283&gt;0),O283/AF283,"")</f>
        <v>0.5946444323058915</v>
      </c>
      <c r="N283" s="27" t="s">
        <v>1009</v>
      </c>
      <c r="O283" s="6">
        <f>D283*AG283/100</f>
        <v>7620.368399999999</v>
      </c>
      <c r="P283" s="27" t="s">
        <v>832</v>
      </c>
      <c r="Q283" s="27" t="s">
        <v>112</v>
      </c>
      <c r="R283" s="27" t="s">
        <v>2811</v>
      </c>
      <c r="S283" s="27">
        <v>3.61</v>
      </c>
      <c r="T283" s="27">
        <v>37647</v>
      </c>
      <c r="U283" s="27">
        <v>37571</v>
      </c>
      <c r="V283" s="27">
        <v>87.791615</v>
      </c>
      <c r="W283" s="27">
        <v>95.421855</v>
      </c>
      <c r="X283" s="27">
        <v>96.64971</v>
      </c>
      <c r="Y283" s="27">
        <v>111.997895</v>
      </c>
      <c r="Z283" s="27">
        <v>0</v>
      </c>
      <c r="AA283" s="27">
        <v>16851</v>
      </c>
      <c r="AB283" s="27">
        <v>17355</v>
      </c>
      <c r="AC283" s="6">
        <v>12482</v>
      </c>
      <c r="AD283" s="6">
        <v>2672</v>
      </c>
      <c r="AE283" s="6">
        <v>788</v>
      </c>
      <c r="AF283" s="6">
        <v>12815</v>
      </c>
      <c r="AG283" s="6">
        <v>259.02</v>
      </c>
      <c r="AH283" s="4">
        <v>0.0409999999999999</v>
      </c>
      <c r="AI283" s="4">
        <v>5.728</v>
      </c>
    </row>
    <row r="284" spans="1:35" ht="14.25">
      <c r="A284" s="12" t="s">
        <v>2174</v>
      </c>
      <c r="B284" s="27" t="s">
        <v>315</v>
      </c>
      <c r="C284" s="27" t="s">
        <v>316</v>
      </c>
      <c r="D284" s="13">
        <v>310.1</v>
      </c>
      <c r="E284" s="3">
        <f>IF(AND(S284&lt;&gt;0,D284&gt;0),D284/S284,"")</f>
        <v>15.359088657751363</v>
      </c>
      <c r="F284" s="3">
        <f>IF(AND(U284&lt;&gt;0,D284&gt;0),D284/U284,"")</f>
        <v>8.160526315789474</v>
      </c>
      <c r="G284" s="4">
        <f>IF(AND(D284&lt;&gt;0,Y284&gt;0),Y284/D284,"")</f>
        <v>0.048371493066752654</v>
      </c>
      <c r="H284" s="4">
        <f>IF(AND(D284&lt;&gt;0,AB284&gt;0),AB284/D284,"")</f>
        <v>0.05804579168010319</v>
      </c>
      <c r="I284" s="3">
        <f>IF(AC284=AD284,0,O284/(AC284-AD284))</f>
        <v>0.6097196862464184</v>
      </c>
      <c r="J284" s="4">
        <v>0.4889</v>
      </c>
      <c r="K284" s="5">
        <f>IF(AND(S284&gt;0,U284&gt;0),U284/S284-1,"")</f>
        <v>0.8821198613174839</v>
      </c>
      <c r="L284" s="3">
        <f>IF(AND(AB284&lt;&gt;0,U284&gt;0),U284/AB284,"")</f>
        <v>2.111111111111111</v>
      </c>
      <c r="M284" s="3">
        <f>IF(AND(AF284&lt;&gt;0,O284&gt;0),O284/AF284,"")</f>
        <v>0.5877424955116697</v>
      </c>
      <c r="N284" s="27" t="s">
        <v>33</v>
      </c>
      <c r="O284" s="6">
        <f>D284*AG284/100</f>
        <v>4255.84341</v>
      </c>
      <c r="P284" s="27" t="s">
        <v>832</v>
      </c>
      <c r="Q284" s="27" t="s">
        <v>112</v>
      </c>
      <c r="R284" s="27" t="s">
        <v>2741</v>
      </c>
      <c r="S284" s="27">
        <v>20.19</v>
      </c>
      <c r="T284" s="27">
        <v>43</v>
      </c>
      <c r="U284" s="27">
        <v>38</v>
      </c>
      <c r="V284" s="27">
        <v>16.2</v>
      </c>
      <c r="W284" s="27">
        <v>5.4</v>
      </c>
      <c r="X284" s="27">
        <v>12.1</v>
      </c>
      <c r="Y284" s="27">
        <v>15</v>
      </c>
      <c r="Z284" s="27">
        <v>0</v>
      </c>
      <c r="AA284" s="27">
        <v>18</v>
      </c>
      <c r="AB284" s="27">
        <v>18</v>
      </c>
      <c r="AC284" s="6">
        <v>9886</v>
      </c>
      <c r="AD284" s="6">
        <v>2906</v>
      </c>
      <c r="AE284" s="6">
        <v>819</v>
      </c>
      <c r="AF284" s="6">
        <v>7241</v>
      </c>
      <c r="AG284" s="6">
        <v>1372.41</v>
      </c>
      <c r="AH284" s="4">
        <v>0.048</v>
      </c>
      <c r="AI284" s="4">
        <v>0.06</v>
      </c>
    </row>
    <row r="285" spans="1:35" ht="14.25">
      <c r="A285" s="12" t="s">
        <v>2175</v>
      </c>
      <c r="B285" s="27" t="s">
        <v>317</v>
      </c>
      <c r="C285" s="27" t="s">
        <v>318</v>
      </c>
      <c r="D285" s="13">
        <v>1681</v>
      </c>
      <c r="E285" s="3">
        <f>IF(AND(S285&lt;&gt;0,D285&gt;0),D285/S285,"")</f>
        <v>221.4756258234519</v>
      </c>
      <c r="F285" s="3">
        <f>IF(AND(U285&lt;&gt;0,D285&gt;0),D285/U285,"")</f>
        <v>17.329896907216494</v>
      </c>
      <c r="G285" s="4">
        <f>IF(AND(D285&lt;&gt;0,Y285&gt;0),Y285/D285,"")</f>
        <v>0.007317073170731708</v>
      </c>
      <c r="H285" s="4">
        <f>IF(AND(D285&lt;&gt;0,AB285&gt;0),AB285/D285,"")</f>
        <v>0.026174895895300417</v>
      </c>
      <c r="I285" s="3">
        <f>IF(AC285=AD285,0,O285/(AC285-AD285))</f>
        <v>1.709995515818432</v>
      </c>
      <c r="J285" s="4">
        <v>0.470099999999999</v>
      </c>
      <c r="K285" s="5">
        <f>IF(AND(S285&gt;0,U285&gt;0),U285/S285-1,"")</f>
        <v>11.779973649538867</v>
      </c>
      <c r="L285" s="3">
        <f>IF(AND(AB285&lt;&gt;0,U285&gt;0),U285/AB285,"")</f>
        <v>2.2045454545454546</v>
      </c>
      <c r="M285" s="3">
        <f>IF(AND(AF285&lt;&gt;0,O285&gt;0),O285/AF285,"")</f>
        <v>2.422382579890881</v>
      </c>
      <c r="N285" s="27" t="s">
        <v>33</v>
      </c>
      <c r="O285" s="6">
        <f>D285*AG285/100</f>
        <v>6215.8337</v>
      </c>
      <c r="P285" s="27" t="s">
        <v>832</v>
      </c>
      <c r="Q285" s="27" t="s">
        <v>112</v>
      </c>
      <c r="R285" s="27" t="s">
        <v>2847</v>
      </c>
      <c r="S285" s="27">
        <v>7.59</v>
      </c>
      <c r="T285" s="27">
        <v>89</v>
      </c>
      <c r="U285" s="27">
        <v>97</v>
      </c>
      <c r="V285" s="27">
        <v>45.9</v>
      </c>
      <c r="W285" s="27">
        <v>35</v>
      </c>
      <c r="X285" s="27">
        <v>37.7</v>
      </c>
      <c r="Y285" s="27">
        <v>12.3</v>
      </c>
      <c r="Z285" s="27">
        <v>0</v>
      </c>
      <c r="AA285" s="27">
        <v>42</v>
      </c>
      <c r="AB285" s="27">
        <v>44</v>
      </c>
      <c r="AC285" s="6">
        <v>5223</v>
      </c>
      <c r="AD285" s="6">
        <v>1588</v>
      </c>
      <c r="AE285" s="6">
        <v>1056</v>
      </c>
      <c r="AF285" s="6">
        <v>2566</v>
      </c>
      <c r="AG285" s="6">
        <v>369.77</v>
      </c>
      <c r="AH285" s="4">
        <v>0.024</v>
      </c>
      <c r="AI285" s="4">
        <v>0.025</v>
      </c>
    </row>
    <row r="286" spans="1:34" ht="14.25">
      <c r="A286" s="12" t="s">
        <v>2176</v>
      </c>
      <c r="B286" s="27" t="s">
        <v>850</v>
      </c>
      <c r="C286" s="27" t="s">
        <v>320</v>
      </c>
      <c r="D286" s="13">
        <v>628.8</v>
      </c>
      <c r="E286" s="3">
        <f>IF(AND(S286&lt;&gt;0,D286&gt;0),D286/S286,"")</f>
      </c>
      <c r="F286" s="3">
        <f>IF(AND(U286&lt;&gt;0,D286&gt;0),D286/U286,"")</f>
      </c>
      <c r="G286" s="4">
        <f>IF(AND(D286&lt;&gt;0,Y286&gt;0),Y286/D286,"")</f>
        <v>0.0031329516539440206</v>
      </c>
      <c r="H286" s="4">
        <f>IF(AND(D286&lt;&gt;0,AB286&gt;0),AB286/D286,"")</f>
      </c>
      <c r="I286" s="3">
        <f>IF(AC286=AD286,0,O286/(AC286-AD286))</f>
        <v>0</v>
      </c>
      <c r="J286" s="4">
        <v>0.1139</v>
      </c>
      <c r="K286" s="5">
        <f>IF(AND(S286&gt;0,U286&gt;0),U286/S286-1,"")</f>
      </c>
      <c r="L286" s="3">
        <f>IF(AND(AB286&lt;&gt;0,U286&gt;0),U286/AB286,"")</f>
      </c>
      <c r="M286" s="3">
        <f>IF(AND(AF286&lt;&gt;0,O286&gt;0),O286/AF286,"")</f>
      </c>
      <c r="N286" s="27" t="s">
        <v>33</v>
      </c>
      <c r="O286" s="6">
        <f>D286*AG286/100</f>
        <v>9091.8192</v>
      </c>
      <c r="P286" s="27" t="s">
        <v>832</v>
      </c>
      <c r="Q286" s="27" t="s">
        <v>1938</v>
      </c>
      <c r="V286" s="27">
        <v>3.13</v>
      </c>
      <c r="W286" s="27">
        <v>3.31</v>
      </c>
      <c r="X286" s="27">
        <v>3.49</v>
      </c>
      <c r="Y286" s="27">
        <v>1.97</v>
      </c>
      <c r="Z286" s="27">
        <v>0</v>
      </c>
      <c r="AG286" s="6">
        <v>1445.9</v>
      </c>
      <c r="AH286" s="4">
        <v>0.006</v>
      </c>
    </row>
    <row r="287" spans="1:35" ht="14.25">
      <c r="A287" s="12" t="s">
        <v>2177</v>
      </c>
      <c r="B287" s="27" t="s">
        <v>321</v>
      </c>
      <c r="C287" s="27" t="s">
        <v>322</v>
      </c>
      <c r="D287" s="13">
        <v>1574</v>
      </c>
      <c r="E287" s="3">
        <f>IF(AND(S287&lt;&gt;0,D287&gt;0),D287/S287,"")</f>
        <v>34.00302441131994</v>
      </c>
      <c r="F287" s="3">
        <f>IF(AND(U287&lt;&gt;0,D287&gt;0),D287/U287,"")</f>
        <v>16.9247311827957</v>
      </c>
      <c r="G287" s="4">
        <f>IF(AND(D287&lt;&gt;0,Y287&gt;0),Y287/D287,"")</f>
      </c>
      <c r="H287" s="4">
        <f>IF(AND(D287&lt;&gt;0,AB287&gt;0),AB287/D287,"")</f>
        <v>0.022871664548919948</v>
      </c>
      <c r="I287" s="3">
        <f>IF(AC287=AD287,0,O287/(AC287-AD287))</f>
        <v>1.7933188859878155</v>
      </c>
      <c r="J287" s="4">
        <v>0.7681</v>
      </c>
      <c r="K287" s="5">
        <f>IF(AND(S287&gt;0,U287&gt;0),U287/S287-1,"")</f>
        <v>1.0090732339598185</v>
      </c>
      <c r="L287" s="3">
        <f>IF(AND(AB287&lt;&gt;0,U287&gt;0),U287/AB287,"")</f>
        <v>2.5833333333333335</v>
      </c>
      <c r="M287" s="3">
        <f>IF(AND(AF287&lt;&gt;0,O287&gt;0),O287/AF287,"")</f>
        <v>1.4718024285714286</v>
      </c>
      <c r="N287" s="27" t="s">
        <v>33</v>
      </c>
      <c r="O287" s="6">
        <f>D287*AG287/100</f>
        <v>2060.5234</v>
      </c>
      <c r="P287" s="27" t="s">
        <v>831</v>
      </c>
      <c r="Q287" s="27" t="s">
        <v>1947</v>
      </c>
      <c r="R287" s="27" t="s">
        <v>2888</v>
      </c>
      <c r="S287" s="27">
        <v>46.29</v>
      </c>
      <c r="T287" s="27">
        <v>79</v>
      </c>
      <c r="U287" s="27">
        <v>93</v>
      </c>
      <c r="V287" s="27">
        <v>55.3</v>
      </c>
      <c r="W287" s="27">
        <v>41</v>
      </c>
      <c r="X287" s="27">
        <v>0.87</v>
      </c>
      <c r="Y287" s="27">
        <v>0</v>
      </c>
      <c r="Z287" s="27">
        <v>0</v>
      </c>
      <c r="AA287" s="27">
        <v>30</v>
      </c>
      <c r="AB287" s="27">
        <v>36</v>
      </c>
      <c r="AC287" s="6">
        <v>1692</v>
      </c>
      <c r="AD287" s="6">
        <v>543</v>
      </c>
      <c r="AE287" s="6">
        <v>132</v>
      </c>
      <c r="AF287" s="6">
        <v>1400</v>
      </c>
      <c r="AG287" s="6">
        <v>130.91</v>
      </c>
      <c r="AH287" s="4">
        <v>0.006</v>
      </c>
      <c r="AI287" s="4">
        <v>0.019</v>
      </c>
    </row>
    <row r="288" spans="1:35" ht="14.25">
      <c r="A288" s="12" t="s">
        <v>2178</v>
      </c>
      <c r="B288" s="27" t="s">
        <v>323</v>
      </c>
      <c r="C288" s="27" t="s">
        <v>324</v>
      </c>
      <c r="D288" s="13">
        <v>1314.5</v>
      </c>
      <c r="E288" s="3">
        <f>IF(AND(S288&lt;&gt;0,D288&gt;0),D288/S288,"")</f>
        <v>5055.7692307692305</v>
      </c>
      <c r="F288" s="3">
        <f>IF(AND(U288&lt;&gt;0,D288&gt;0),D288/U288,"")</f>
        <v>11.530701754386065</v>
      </c>
      <c r="G288" s="4">
        <f>IF(AND(D288&lt;&gt;0,Y288&gt;0),Y288/D288,"")</f>
        <v>0.022699980220616204</v>
      </c>
      <c r="H288" s="4">
        <f>IF(AND(D288&lt;&gt;0,AB288&gt;0),AB288/D288,"")</f>
        <v>0.03803727653100038</v>
      </c>
      <c r="I288" s="3">
        <f>IF(AC288=AD288,0,O288/(AC288-AD288))</f>
        <v>2.0124835848394453</v>
      </c>
      <c r="J288" s="4">
        <v>0.372</v>
      </c>
      <c r="K288" s="5">
        <f>IF(AND(S288&gt;0,U288&gt;0),U288/S288-1,"")</f>
        <v>437.46153846153464</v>
      </c>
      <c r="L288" s="3">
        <f>IF(AND(AB288&lt;&gt;0,U288&gt;0),U288/AB288,"")</f>
        <v>2.2799999999999803</v>
      </c>
      <c r="M288" s="3">
        <f>IF(AND(AF288&lt;&gt;0,O288&gt;0),O288/AF288,"")</f>
        <v>2.19926058485139</v>
      </c>
      <c r="N288" s="27" t="s">
        <v>33</v>
      </c>
      <c r="O288" s="6">
        <f>D288*AG288/100</f>
        <v>11469.14395</v>
      </c>
      <c r="P288" s="27" t="s">
        <v>832</v>
      </c>
      <c r="Q288" s="27" t="s">
        <v>1953</v>
      </c>
      <c r="R288" s="27" t="s">
        <v>2801</v>
      </c>
      <c r="S288" s="27">
        <v>0.26</v>
      </c>
      <c r="T288" s="27">
        <v>100</v>
      </c>
      <c r="U288" s="27">
        <v>113.999999999999</v>
      </c>
      <c r="V288" s="27">
        <v>28.963844</v>
      </c>
      <c r="W288" s="27">
        <v>29.839124</v>
      </c>
      <c r="X288" s="27">
        <v>29.839124</v>
      </c>
      <c r="Y288" s="27">
        <v>29.839124</v>
      </c>
      <c r="Z288" s="27">
        <v>0</v>
      </c>
      <c r="AA288" s="27">
        <v>45</v>
      </c>
      <c r="AB288" s="27">
        <v>50</v>
      </c>
      <c r="AC288" s="6">
        <v>9966</v>
      </c>
      <c r="AD288" s="6">
        <v>4267</v>
      </c>
      <c r="AE288" s="6">
        <v>350</v>
      </c>
      <c r="AF288" s="6">
        <v>5215</v>
      </c>
      <c r="AG288" s="6">
        <v>872.51</v>
      </c>
      <c r="AH288" s="4">
        <v>0.023</v>
      </c>
      <c r="AI288" s="4">
        <v>0.034</v>
      </c>
    </row>
    <row r="289" spans="1:35" ht="14.25">
      <c r="A289" s="12" t="s">
        <v>2772</v>
      </c>
      <c r="B289" s="27" t="s">
        <v>2773</v>
      </c>
      <c r="C289" s="27" t="s">
        <v>325</v>
      </c>
      <c r="D289" s="13">
        <v>164.4</v>
      </c>
      <c r="E289" s="3">
        <f>IF(AND(S289&lt;&gt;0,D289&gt;0),D289/S289,"")</f>
        <v>34.756871035940804</v>
      </c>
      <c r="F289" s="3">
        <f>IF(AND(U289&lt;&gt;0,D289&gt;0),D289/U289,"")</f>
        <v>18.266666666666666</v>
      </c>
      <c r="G289" s="4">
        <f>IF(AND(D289&lt;&gt;0,Y289&gt;0),Y289/D289,"")</f>
        <v>0.0018248175182481751</v>
      </c>
      <c r="H289" s="4">
        <f>IF(AND(D289&lt;&gt;0,AB289&gt;0),AB289/D289,"")</f>
        <v>0.01824817518248175</v>
      </c>
      <c r="I289" s="3">
        <f>IF(AC289=AD289,0,O289/(AC289-AD289))</f>
        <v>0.9305350607287449</v>
      </c>
      <c r="J289" s="4">
        <v>0.424699999999999</v>
      </c>
      <c r="K289" s="5">
        <f>IF(AND(S289&gt;0,U289&gt;0),U289/S289-1,"")</f>
        <v>0.9027484143763211</v>
      </c>
      <c r="L289" s="3">
        <f>IF(AND(AB289&lt;&gt;0,U289&gt;0),U289/AB289,"")</f>
        <v>3</v>
      </c>
      <c r="M289" s="3">
        <f>IF(AND(AF289&lt;&gt;0,O289&gt;0),O289/AF289,"")</f>
        <v>0.8127374823196606</v>
      </c>
      <c r="N289" s="27" t="s">
        <v>33</v>
      </c>
      <c r="O289" s="6">
        <f>D289*AG289/100</f>
        <v>689.52648</v>
      </c>
      <c r="P289" s="27" t="s">
        <v>831</v>
      </c>
      <c r="Q289" s="27" t="s">
        <v>1948</v>
      </c>
      <c r="R289" s="27" t="s">
        <v>2826</v>
      </c>
      <c r="S289" s="27">
        <v>4.73</v>
      </c>
      <c r="T289" s="27">
        <v>6</v>
      </c>
      <c r="U289" s="27">
        <v>9</v>
      </c>
      <c r="V289" s="27">
        <v>7.51</v>
      </c>
      <c r="W289" s="27">
        <v>5.23</v>
      </c>
      <c r="X289" s="27">
        <v>0</v>
      </c>
      <c r="Y289" s="27">
        <v>0.3</v>
      </c>
      <c r="Z289" s="27">
        <v>0</v>
      </c>
      <c r="AA289" s="27">
        <v>2</v>
      </c>
      <c r="AB289" s="27">
        <v>3</v>
      </c>
      <c r="AC289" s="6">
        <v>976.9</v>
      </c>
      <c r="AD289" s="6">
        <v>235.9</v>
      </c>
      <c r="AE289" s="6">
        <v>43.2</v>
      </c>
      <c r="AF289" s="6">
        <v>848.4</v>
      </c>
      <c r="AG289" s="6">
        <v>419.42</v>
      </c>
      <c r="AH289" s="4">
        <v>0.008</v>
      </c>
      <c r="AI289" s="4">
        <v>0.013</v>
      </c>
    </row>
    <row r="290" spans="1:34" ht="14.25">
      <c r="A290" s="12" t="s">
        <v>1836</v>
      </c>
      <c r="B290" s="27" t="s">
        <v>1822</v>
      </c>
      <c r="C290" s="27" t="s">
        <v>1823</v>
      </c>
      <c r="D290" s="13">
        <v>258</v>
      </c>
      <c r="E290" s="3">
        <f>IF(AND(S290&lt;&gt;0,D290&gt;0),D290/S290,"")</f>
      </c>
      <c r="F290" s="3">
        <f>IF(AND(U290&lt;&gt;0,D290&gt;0),D290/U290,"")</f>
      </c>
      <c r="G290" s="4">
        <f>IF(AND(D290&lt;&gt;0,Y290&gt;0),Y290/D290,"")</f>
        <v>0.02248062015503876</v>
      </c>
      <c r="H290" s="4">
        <f>IF(AND(D290&lt;&gt;0,AB290&gt;0),AB290/D290,"")</f>
      </c>
      <c r="I290" s="3">
        <f>IF(AC290=AD290,0,O290/(AC290-AD290))</f>
        <v>0</v>
      </c>
      <c r="J290" s="4">
        <v>0.0375</v>
      </c>
      <c r="K290" s="5">
        <f>IF(AND(S290&gt;0,U290&gt;0),U290/S290-1,"")</f>
      </c>
      <c r="L290" s="3">
        <f>IF(AND(AB290&lt;&gt;0,U290&gt;0),U290/AB290,"")</f>
      </c>
      <c r="M290" s="3">
        <f>IF(AND(AF290&lt;&gt;0,O290&gt;0),O290/AF290,"")</f>
      </c>
      <c r="N290" s="27" t="s">
        <v>33</v>
      </c>
      <c r="O290" s="6">
        <f>D290*AG290/100</f>
        <v>697.9415999999999</v>
      </c>
      <c r="P290" s="27" t="s">
        <v>831</v>
      </c>
      <c r="Q290" s="27" t="s">
        <v>1938</v>
      </c>
      <c r="V290" s="27">
        <v>10.1</v>
      </c>
      <c r="W290" s="27">
        <v>10.3</v>
      </c>
      <c r="X290" s="27">
        <v>10.5</v>
      </c>
      <c r="Y290" s="27">
        <v>5.8</v>
      </c>
      <c r="Z290" s="27">
        <v>0</v>
      </c>
      <c r="AG290" s="6">
        <v>270.52</v>
      </c>
      <c r="AH290" s="4">
        <v>0.044</v>
      </c>
    </row>
    <row r="291" spans="1:34" ht="14.25">
      <c r="A291" s="12" t="s">
        <v>1930</v>
      </c>
      <c r="B291" s="27" t="s">
        <v>1915</v>
      </c>
      <c r="C291" s="27" t="s">
        <v>1916</v>
      </c>
      <c r="D291" s="13">
        <v>87</v>
      </c>
      <c r="E291" s="3">
        <f>IF(AND(S291&lt;&gt;0,D291&gt;0),D291/S291,"")</f>
      </c>
      <c r="F291" s="3">
        <f>IF(AND(U291&lt;&gt;0,D291&gt;0),D291/U291,"")</f>
      </c>
      <c r="G291" s="4">
        <f>IF(AND(D291&lt;&gt;0,Y291&gt;0),Y291/D291,"")</f>
        <v>0.030114942528735634</v>
      </c>
      <c r="H291" s="4">
        <f>IF(AND(D291&lt;&gt;0,AB291&gt;0),AB291/D291,"")</f>
      </c>
      <c r="I291" s="3">
        <f>IF(AC291=AD291,0,O291/(AC291-AD291))</f>
        <v>0</v>
      </c>
      <c r="J291" s="4">
        <v>0.2713</v>
      </c>
      <c r="K291" s="5">
        <f>IF(AND(S291&gt;0,U291&gt;0),U291/S291-1,"")</f>
      </c>
      <c r="L291" s="3">
        <f>IF(AND(AB291&lt;&gt;0,U291&gt;0),U291/AB291,"")</f>
      </c>
      <c r="M291" s="3">
        <f>IF(AND(AF291&lt;&gt;0,O291&gt;0),O291/AF291,"")</f>
      </c>
      <c r="N291" s="27" t="s">
        <v>33</v>
      </c>
      <c r="O291" s="6">
        <f>D291*AG291/100</f>
        <v>1053.7527</v>
      </c>
      <c r="P291" s="27" t="s">
        <v>831</v>
      </c>
      <c r="Q291" s="27" t="s">
        <v>1938</v>
      </c>
      <c r="V291" s="27">
        <v>4.25</v>
      </c>
      <c r="W291" s="27">
        <v>5.06</v>
      </c>
      <c r="X291" s="27">
        <v>5.25</v>
      </c>
      <c r="Y291" s="27">
        <v>2.62</v>
      </c>
      <c r="Z291" s="27">
        <v>0</v>
      </c>
      <c r="AG291" s="6">
        <v>1211.21</v>
      </c>
      <c r="AH291" s="4">
        <v>0.083</v>
      </c>
    </row>
    <row r="292" spans="1:35" ht="14.25">
      <c r="A292" s="12" t="s">
        <v>2364</v>
      </c>
      <c r="B292" s="27" t="s">
        <v>2365</v>
      </c>
      <c r="C292" s="27" t="s">
        <v>2366</v>
      </c>
      <c r="D292" s="13">
        <v>228.5</v>
      </c>
      <c r="E292" s="3">
        <f>IF(AND(S292&lt;&gt;0,D292&gt;0),D292/S292,"")</f>
        <v>137.65060240963857</v>
      </c>
      <c r="F292" s="3">
        <f>IF(AND(U292&lt;&gt;0,D292&gt;0),D292/U292,"")</f>
        <v>22.85</v>
      </c>
      <c r="G292" s="4">
        <f>IF(AND(D292&lt;&gt;0,Y292&gt;0),Y292/D292,"")</f>
      </c>
      <c r="H292" s="4">
        <f>IF(AND(D292&lt;&gt;0,AB292&gt;0),AB292/D292,"")</f>
        <v>0.01312910284463895</v>
      </c>
      <c r="I292" s="3">
        <f>IF(AC292=AD292,0,O292/(AC292-AD292))</f>
        <v>0.5052444873208378</v>
      </c>
      <c r="J292" s="4">
        <v>0.6138</v>
      </c>
      <c r="K292" s="5">
        <f>IF(AND(S292&gt;0,U292&gt;0),U292/S292-1,"")</f>
        <v>5.024096385542169</v>
      </c>
      <c r="L292" s="3">
        <f>IF(AND(AB292&lt;&gt;0,U292&gt;0),U292/AB292,"")</f>
        <v>3.3333333333333335</v>
      </c>
      <c r="M292" s="3">
        <f>IF(AND(AF292&lt;&gt;0,O292&gt;0),O292/AF292,"")</f>
        <v>0.7647171464330413</v>
      </c>
      <c r="N292" s="27" t="s">
        <v>33</v>
      </c>
      <c r="O292" s="6">
        <f>D292*AG292/100</f>
        <v>916.5135</v>
      </c>
      <c r="P292" s="27" t="s">
        <v>831</v>
      </c>
      <c r="Q292" s="27" t="s">
        <v>1953</v>
      </c>
      <c r="R292" s="27" t="s">
        <v>2825</v>
      </c>
      <c r="S292" s="27">
        <v>1.66</v>
      </c>
      <c r="T292" s="27">
        <v>6</v>
      </c>
      <c r="U292" s="27">
        <v>10</v>
      </c>
      <c r="V292" s="27">
        <v>3.8</v>
      </c>
      <c r="W292" s="27">
        <v>0</v>
      </c>
      <c r="X292" s="27">
        <v>0</v>
      </c>
      <c r="Y292" s="27">
        <v>0</v>
      </c>
      <c r="Z292" s="27">
        <v>0</v>
      </c>
      <c r="AA292" s="27">
        <v>3</v>
      </c>
      <c r="AB292" s="27">
        <v>3</v>
      </c>
      <c r="AC292" s="6">
        <v>2159.8</v>
      </c>
      <c r="AD292" s="6">
        <v>345.8</v>
      </c>
      <c r="AE292" s="6">
        <v>74.2</v>
      </c>
      <c r="AF292" s="6">
        <v>1198.5</v>
      </c>
      <c r="AG292" s="6">
        <v>401.1</v>
      </c>
      <c r="AH292" s="4">
        <v>0.002</v>
      </c>
      <c r="AI292" s="4">
        <v>0.012</v>
      </c>
    </row>
    <row r="293" spans="1:35" ht="14.25">
      <c r="A293" s="12" t="s">
        <v>2179</v>
      </c>
      <c r="B293" s="27" t="s">
        <v>1649</v>
      </c>
      <c r="C293" s="27" t="s">
        <v>1650</v>
      </c>
      <c r="D293" s="13">
        <v>180</v>
      </c>
      <c r="E293" s="3">
        <f>IF(AND(S293&lt;&gt;0,D293&gt;0),D293/S293,"")</f>
        <v>1058.8235294117646</v>
      </c>
      <c r="F293" s="3">
        <f>IF(AND(U293&lt;&gt;0,D293&gt;0),D293/U293,"")</f>
        <v>8.571428571428571</v>
      </c>
      <c r="G293" s="4">
        <f>IF(AND(D293&lt;&gt;0,Y293&gt;0),Y293/D293,"")</f>
        <v>0.030944277777777775</v>
      </c>
      <c r="H293" s="4">
        <f>IF(AND(D293&lt;&gt;0,AB293&gt;0),AB293/D293,"")</f>
        <v>0.05555555555555555</v>
      </c>
      <c r="I293" s="3">
        <f>IF(AC293=AD293,0,O293/(AC293-AD293))</f>
        <v>2.1878243592290882</v>
      </c>
      <c r="J293" s="4">
        <v>0.0998</v>
      </c>
      <c r="K293" s="5">
        <f>IF(AND(S293&gt;0,U293&gt;0),U293/S293-1,"")</f>
        <v>122.52941176470587</v>
      </c>
      <c r="L293" s="3">
        <f>IF(AND(AB293&lt;&gt;0,U293&gt;0),U293/AB293,"")</f>
        <v>2.1</v>
      </c>
      <c r="M293" s="3">
        <f>IF(AND(AF293&lt;&gt;0,O293&gt;0),O293/AF293,"")</f>
        <v>1.8125629629629632</v>
      </c>
      <c r="N293" s="27" t="s">
        <v>1009</v>
      </c>
      <c r="O293" s="6">
        <f>D293*AG293/100</f>
        <v>1101.132</v>
      </c>
      <c r="P293" s="27" t="s">
        <v>831</v>
      </c>
      <c r="Q293" s="27" t="s">
        <v>1971</v>
      </c>
      <c r="R293" s="27" t="s">
        <v>2838</v>
      </c>
      <c r="S293" s="27">
        <v>0.17</v>
      </c>
      <c r="T293" s="27">
        <v>20</v>
      </c>
      <c r="U293" s="27">
        <v>21</v>
      </c>
      <c r="V293" s="27">
        <v>3.715965</v>
      </c>
      <c r="W293" s="27">
        <v>4.47189</v>
      </c>
      <c r="X293" s="27">
        <v>4.981145</v>
      </c>
      <c r="Y293" s="27">
        <v>5.56997</v>
      </c>
      <c r="Z293" s="27">
        <v>0</v>
      </c>
      <c r="AA293" s="27">
        <v>9</v>
      </c>
      <c r="AB293" s="27">
        <v>10</v>
      </c>
      <c r="AC293" s="6">
        <v>705.3</v>
      </c>
      <c r="AD293" s="6">
        <v>202</v>
      </c>
      <c r="AE293" s="6">
        <v>209.6</v>
      </c>
      <c r="AF293" s="6">
        <v>607.5</v>
      </c>
      <c r="AG293" s="6">
        <v>611.74</v>
      </c>
      <c r="AH293" s="4">
        <v>0.042</v>
      </c>
      <c r="AI293" s="4">
        <v>0.052</v>
      </c>
    </row>
    <row r="294" spans="1:35" ht="14.25">
      <c r="A294" s="12" t="s">
        <v>2180</v>
      </c>
      <c r="B294" s="27" t="s">
        <v>888</v>
      </c>
      <c r="C294" s="27" t="s">
        <v>328</v>
      </c>
      <c r="D294" s="13">
        <v>11090</v>
      </c>
      <c r="E294" s="3">
        <f>IF(AND(S294&lt;&gt;0,D294&gt;0),D294/S294,"")</f>
        <v>32.75928278143739</v>
      </c>
      <c r="F294" s="3">
        <f>IF(AND(U294&lt;&gt;0,D294&gt;0),D294/U294,"")</f>
        <v>25.204545454545453</v>
      </c>
      <c r="G294" s="4">
        <f>IF(AND(D294&lt;&gt;0,Y294&gt;0),Y294/D294,"")</f>
        <v>0.012623985572587917</v>
      </c>
      <c r="H294" s="4">
        <f>IF(AND(D294&lt;&gt;0,AB294&gt;0),AB294/D294,"")</f>
        <v>0.01605049594229035</v>
      </c>
      <c r="I294" s="3">
        <f>IF(AC294=AD294,0,O294/(AC294-AD294))</f>
        <v>5.167338265983684</v>
      </c>
      <c r="J294" s="4">
        <v>0.3105</v>
      </c>
      <c r="K294" s="5">
        <f>IF(AND(S294&gt;0,U294&gt;0),U294/S294-1,"")</f>
        <v>0.29973709863232223</v>
      </c>
      <c r="L294" s="3">
        <f>IF(AND(AB294&lt;&gt;0,U294&gt;0),U294/AB294,"")</f>
        <v>2.4719101123595504</v>
      </c>
      <c r="M294" s="3">
        <f>IF(AND(AF294&lt;&gt;0,O294&gt;0),O294/AF294,"")</f>
        <v>5.073334161182169</v>
      </c>
      <c r="N294" s="27" t="s">
        <v>1009</v>
      </c>
      <c r="O294" s="6">
        <f>D294*AG294/100</f>
        <v>8171.112000000001</v>
      </c>
      <c r="P294" s="27" t="s">
        <v>832</v>
      </c>
      <c r="Q294" s="27" t="s">
        <v>86</v>
      </c>
      <c r="R294" s="27" t="s">
        <v>2822</v>
      </c>
      <c r="S294" s="27">
        <v>338.53</v>
      </c>
      <c r="T294" s="27">
        <v>405</v>
      </c>
      <c r="U294" s="27">
        <v>440</v>
      </c>
      <c r="V294" s="27">
        <v>103</v>
      </c>
      <c r="W294" s="27">
        <v>111.5</v>
      </c>
      <c r="X294" s="27">
        <v>123</v>
      </c>
      <c r="Y294" s="27">
        <v>140</v>
      </c>
      <c r="Z294" s="27">
        <v>0</v>
      </c>
      <c r="AA294" s="27">
        <v>161</v>
      </c>
      <c r="AB294" s="27">
        <v>178</v>
      </c>
      <c r="AC294" s="6">
        <v>2784.9</v>
      </c>
      <c r="AD294" s="6">
        <v>1203.6</v>
      </c>
      <c r="AE294" s="6">
        <v>328.9</v>
      </c>
      <c r="AF294" s="6">
        <v>1610.6</v>
      </c>
      <c r="AG294" s="6">
        <v>73.68</v>
      </c>
      <c r="AH294" s="4">
        <v>0.0139999999999999</v>
      </c>
      <c r="AI294" s="4">
        <v>0.015</v>
      </c>
    </row>
    <row r="295" spans="1:35" ht="14.25">
      <c r="A295" s="12" t="s">
        <v>2181</v>
      </c>
      <c r="B295" s="27" t="s">
        <v>1824</v>
      </c>
      <c r="C295" s="27" t="s">
        <v>1825</v>
      </c>
      <c r="D295" s="13">
        <v>80.55</v>
      </c>
      <c r="E295" s="3">
        <f>IF(AND(S295&lt;&gt;0,D295&gt;0),D295/S295,"")</f>
        <v>575.3571428571428</v>
      </c>
      <c r="F295" s="3">
        <f>IF(AND(U295&lt;&gt;0,D295&gt;0),D295/U295,"")</f>
        <v>8.95</v>
      </c>
      <c r="G295" s="4">
        <f>IF(AND(D295&lt;&gt;0,Y295&gt;0),Y295/D295,"")</f>
      </c>
      <c r="H295" s="4">
        <f>IF(AND(D295&lt;&gt;0,AB295&gt;0),AB295/D295,"")</f>
        <v>0.074487895716946</v>
      </c>
      <c r="I295" s="3">
        <f>IF(AC295=AD295,0,O295/(AC295-AD295))</f>
        <v>0.3968302386488596</v>
      </c>
      <c r="J295" s="4">
        <v>0.4377</v>
      </c>
      <c r="K295" s="5">
        <f>IF(AND(S295&gt;0,U295&gt;0),U295/S295-1,"")</f>
        <v>63.28571428571428</v>
      </c>
      <c r="L295" s="3">
        <f>IF(AND(AB295&lt;&gt;0,U295&gt;0),U295/AB295,"")</f>
        <v>1.5</v>
      </c>
      <c r="M295" s="3">
        <f>IF(AND(AF295&lt;&gt;0,O295&gt;0),O295/AF295,"")</f>
        <v>4.498428918070225</v>
      </c>
      <c r="N295" s="27" t="s">
        <v>33</v>
      </c>
      <c r="O295" s="6">
        <f>D295*AG295/100</f>
        <v>945.4797899999999</v>
      </c>
      <c r="P295" s="27" t="s">
        <v>831</v>
      </c>
      <c r="Q295" s="27" t="s">
        <v>1955</v>
      </c>
      <c r="R295" s="27" t="s">
        <v>2708</v>
      </c>
      <c r="S295" s="27">
        <v>0.14</v>
      </c>
      <c r="T295" s="27">
        <v>9</v>
      </c>
      <c r="U295" s="27">
        <v>9</v>
      </c>
      <c r="V295" s="27">
        <v>2.946852</v>
      </c>
      <c r="W295" s="27">
        <v>3.131029</v>
      </c>
      <c r="X295" s="27">
        <v>1.596211</v>
      </c>
      <c r="Y295" s="27">
        <v>0</v>
      </c>
      <c r="Z295" s="27">
        <v>0</v>
      </c>
      <c r="AA295" s="27">
        <v>6</v>
      </c>
      <c r="AB295" s="27">
        <v>6</v>
      </c>
      <c r="AC295" s="6">
        <v>2386.86</v>
      </c>
      <c r="AD295" s="6">
        <v>4.28</v>
      </c>
      <c r="AE295" s="6">
        <v>127.29</v>
      </c>
      <c r="AF295" s="6">
        <v>210.18</v>
      </c>
      <c r="AG295" s="6">
        <v>1173.78</v>
      </c>
      <c r="AH295" s="4">
        <v>0.048</v>
      </c>
      <c r="AI295" s="4">
        <v>0.071</v>
      </c>
    </row>
    <row r="296" spans="1:35" ht="14.25">
      <c r="A296" s="12" t="s">
        <v>2182</v>
      </c>
      <c r="B296" s="27" t="s">
        <v>329</v>
      </c>
      <c r="C296" s="27" t="s">
        <v>330</v>
      </c>
      <c r="D296" s="13">
        <v>152.1</v>
      </c>
      <c r="E296" s="3">
        <f>IF(AND(S296&lt;&gt;0,D296&gt;0),D296/S296,"")</f>
        <v>11.745173745173746</v>
      </c>
      <c r="F296" s="3">
        <f>IF(AND(U296&lt;&gt;0,D296&gt;0),D296/U296,"")</f>
        <v>10.864285714285714</v>
      </c>
      <c r="G296" s="4">
        <f>IF(AND(D296&lt;&gt;0,Y296&gt;0),Y296/D296,"")</f>
        <v>0.010585141354372125</v>
      </c>
      <c r="H296" s="4">
        <f>IF(AND(D296&lt;&gt;0,AB296&gt;0),AB296/D296,"")</f>
        <v>0.026298487836949377</v>
      </c>
      <c r="I296" s="3">
        <f>IF(AC296=AD296,0,O296/(AC296-AD296))</f>
        <v>1.1044240286546867</v>
      </c>
      <c r="J296" s="4">
        <v>0.5586</v>
      </c>
      <c r="K296" s="5">
        <f>IF(AND(S296&gt;0,U296&gt;0),U296/S296-1,"")</f>
        <v>0.08108108108108114</v>
      </c>
      <c r="L296" s="3">
        <f>IF(AND(AB296&lt;&gt;0,U296&gt;0),U296/AB296,"")</f>
        <v>3.5</v>
      </c>
      <c r="M296" s="3">
        <f>IF(AND(AF296&lt;&gt;0,O296&gt;0),O296/AF296,"")</f>
        <v>0.4012367137185708</v>
      </c>
      <c r="N296" s="27" t="s">
        <v>33</v>
      </c>
      <c r="O296" s="6">
        <f>D296*AG296/100</f>
        <v>1819.20726</v>
      </c>
      <c r="P296" s="27" t="s">
        <v>831</v>
      </c>
      <c r="Q296" s="27" t="s">
        <v>1943</v>
      </c>
      <c r="R296" s="27" t="s">
        <v>2818</v>
      </c>
      <c r="S296" s="27">
        <v>12.95</v>
      </c>
      <c r="T296" s="27">
        <v>13</v>
      </c>
      <c r="U296" s="27">
        <v>14</v>
      </c>
      <c r="V296" s="27">
        <v>0</v>
      </c>
      <c r="W296" s="27">
        <v>0</v>
      </c>
      <c r="X296" s="27">
        <v>2.2</v>
      </c>
      <c r="Y296" s="27">
        <v>1.61</v>
      </c>
      <c r="Z296" s="27">
        <v>0</v>
      </c>
      <c r="AA296" s="27">
        <v>3</v>
      </c>
      <c r="AB296" s="27">
        <v>4</v>
      </c>
      <c r="AC296" s="6">
        <v>2750.2</v>
      </c>
      <c r="AD296" s="6">
        <v>1103</v>
      </c>
      <c r="AE296" s="6">
        <v>55.8</v>
      </c>
      <c r="AF296" s="6">
        <v>4534</v>
      </c>
      <c r="AG296" s="6">
        <v>1196.06</v>
      </c>
      <c r="AH296" s="4">
        <v>0.019</v>
      </c>
      <c r="AI296" s="4">
        <v>0.023</v>
      </c>
    </row>
    <row r="297" spans="1:35" ht="14.25">
      <c r="A297" s="12" t="s">
        <v>2183</v>
      </c>
      <c r="B297" s="27" t="s">
        <v>331</v>
      </c>
      <c r="C297" s="27" t="s">
        <v>332</v>
      </c>
      <c r="D297" s="13">
        <v>1837.5</v>
      </c>
      <c r="E297" s="3">
        <f>IF(AND(S297&lt;&gt;0,D297&gt;0),D297/S297,"")</f>
        <v>8.40730234260615</v>
      </c>
      <c r="F297" s="3">
        <f>IF(AND(U297&lt;&gt;0,D297&gt;0),D297/U297,"")</f>
        <v>12.84965034965035</v>
      </c>
      <c r="G297" s="4">
        <f>IF(AND(D297&lt;&gt;0,Y297&gt;0),Y297/D297,"")</f>
        <v>0.046639455782312926</v>
      </c>
      <c r="H297" s="4">
        <f>IF(AND(D297&lt;&gt;0,AB297&gt;0),AB297/D297,"")</f>
        <v>0.0326530612244898</v>
      </c>
      <c r="I297" s="3">
        <f>IF(AC297=AD297,0,O297/(AC297-AD297))</f>
        <v>0.7964096295303975</v>
      </c>
      <c r="J297" s="4">
        <v>0.6032</v>
      </c>
      <c r="K297" s="5">
        <f>IF(AND(S297&gt;0,U297&gt;0),U297/S297-1,"")</f>
        <v>-0.3457174231332357</v>
      </c>
      <c r="L297" s="3">
        <f>IF(AND(AB297&lt;&gt;0,U297&gt;0),U297/AB297,"")</f>
        <v>2.3833333333333333</v>
      </c>
      <c r="M297" s="3">
        <f>IF(AND(AF297&lt;&gt;0,O297&gt;0),O297/AF297,"")</f>
        <v>2.2790404788457517</v>
      </c>
      <c r="N297" s="27" t="s">
        <v>33</v>
      </c>
      <c r="O297" s="6">
        <f>D297*AG297/100</f>
        <v>19618.436250000002</v>
      </c>
      <c r="P297" s="27" t="s">
        <v>832</v>
      </c>
      <c r="Q297" s="27" t="s">
        <v>136</v>
      </c>
      <c r="R297" s="27" t="s">
        <v>2704</v>
      </c>
      <c r="S297" s="27">
        <v>218.56</v>
      </c>
      <c r="T297" s="27">
        <v>141</v>
      </c>
      <c r="U297" s="27">
        <v>143</v>
      </c>
      <c r="V297" s="27">
        <v>97.5</v>
      </c>
      <c r="W297" s="27">
        <v>80</v>
      </c>
      <c r="X297" s="27">
        <v>81</v>
      </c>
      <c r="Y297" s="27">
        <v>85.7</v>
      </c>
      <c r="Z297" s="27">
        <v>0</v>
      </c>
      <c r="AA297" s="27">
        <v>95</v>
      </c>
      <c r="AB297" s="27">
        <v>60</v>
      </c>
      <c r="AC297" s="6">
        <v>25761.4</v>
      </c>
      <c r="AD297" s="6">
        <v>1127.8</v>
      </c>
      <c r="AE297" s="6">
        <v>1049.3</v>
      </c>
      <c r="AF297" s="6">
        <v>8608.2</v>
      </c>
      <c r="AG297" s="6">
        <v>1067.67</v>
      </c>
      <c r="AH297" s="4">
        <v>0.047</v>
      </c>
      <c r="AI297" s="4">
        <v>0.052</v>
      </c>
    </row>
    <row r="298" spans="1:34" ht="14.25">
      <c r="A298" s="12" t="s">
        <v>2184</v>
      </c>
      <c r="B298" s="27" t="s">
        <v>1681</v>
      </c>
      <c r="C298" s="27" t="s">
        <v>1682</v>
      </c>
      <c r="D298" s="13">
        <v>1436</v>
      </c>
      <c r="E298" s="3">
        <f>IF(AND(S298&lt;&gt;0,D298&gt;0),D298/S298,"")</f>
      </c>
      <c r="F298" s="3">
        <f>IF(AND(U298&lt;&gt;0,D298&gt;0),D298/U298,"")</f>
      </c>
      <c r="G298" s="4">
        <f>IF(AND(D298&lt;&gt;0,Y298&gt;0),Y298/D298,"")</f>
      </c>
      <c r="H298" s="4">
        <f>IF(AND(D298&lt;&gt;0,AB298&gt;0),AB298/D298,"")</f>
      </c>
      <c r="I298" s="3">
        <f>IF(AC298=AD298,0,O298/(AC298-AD298))</f>
        <v>0</v>
      </c>
      <c r="J298" s="4">
        <v>0.0079</v>
      </c>
      <c r="K298" s="5">
        <f>IF(AND(S298&gt;0,U298&gt;0),U298/S298-1,"")</f>
      </c>
      <c r="L298" s="3">
        <f>IF(AND(AB298&lt;&gt;0,U298&gt;0),U298/AB298,"")</f>
      </c>
      <c r="M298" s="3">
        <f>IF(AND(AF298&lt;&gt;0,O298&gt;0),O298/AF298,"")</f>
      </c>
      <c r="N298" s="27" t="s">
        <v>33</v>
      </c>
      <c r="O298" s="6">
        <f>D298*AG298/100</f>
        <v>2543.156</v>
      </c>
      <c r="P298" s="27" t="s">
        <v>831</v>
      </c>
      <c r="Q298" s="27" t="s">
        <v>1938</v>
      </c>
      <c r="V298" s="27">
        <v>0</v>
      </c>
      <c r="W298" s="27">
        <v>0</v>
      </c>
      <c r="X298" s="27">
        <v>0</v>
      </c>
      <c r="Y298" s="27">
        <v>0</v>
      </c>
      <c r="Z298" s="27">
        <v>0</v>
      </c>
      <c r="AG298" s="6">
        <v>177.1</v>
      </c>
      <c r="AH298" s="4">
        <v>0</v>
      </c>
    </row>
    <row r="299" spans="1:35" ht="14.25">
      <c r="A299" s="12" t="s">
        <v>2185</v>
      </c>
      <c r="B299" s="27" t="s">
        <v>1726</v>
      </c>
      <c r="C299" s="27" t="s">
        <v>855</v>
      </c>
      <c r="D299" s="13">
        <v>257.8</v>
      </c>
      <c r="E299" s="3">
        <f>IF(AND(S299&lt;&gt;0,D299&gt;0),D299/S299,"")</f>
        <v>37.416545718432516</v>
      </c>
      <c r="F299" s="3">
        <f>IF(AND(U299&lt;&gt;0,D299&gt;0),D299/U299,"")</f>
        <v>19.83076923076923</v>
      </c>
      <c r="G299" s="4">
        <f>IF(AND(D299&lt;&gt;0,Y299&gt;0),Y299/D299,"")</f>
      </c>
      <c r="H299" s="4">
        <f>IF(AND(D299&lt;&gt;0,AB299&gt;0),AB299/D299,"")</f>
        <v>0.023273855702094646</v>
      </c>
      <c r="I299" s="3">
        <f>IF(AC299=AD299,0,O299/(AC299-AD299))</f>
        <v>0.6534449745427117</v>
      </c>
      <c r="J299" s="4">
        <v>0.6592</v>
      </c>
      <c r="K299" s="5">
        <f>IF(AND(S299&gt;0,U299&gt;0),U299/S299-1,"")</f>
        <v>0.8867924528301887</v>
      </c>
      <c r="L299" s="3">
        <f>IF(AND(AB299&lt;&gt;0,U299&gt;0),U299/AB299,"")</f>
        <v>2.1666666666666665</v>
      </c>
      <c r="M299" s="3">
        <f>IF(AND(AF299&lt;&gt;0,O299&gt;0),O299/AF299,"")</f>
        <v>0.634248869772124</v>
      </c>
      <c r="N299" s="27" t="s">
        <v>33</v>
      </c>
      <c r="O299" s="6">
        <f>D299*AG299/100</f>
        <v>1386.08748</v>
      </c>
      <c r="P299" s="27" t="s">
        <v>831</v>
      </c>
      <c r="Q299" s="27" t="s">
        <v>1944</v>
      </c>
      <c r="R299" s="27" t="s">
        <v>2745</v>
      </c>
      <c r="S299" s="27">
        <v>6.89</v>
      </c>
      <c r="T299" s="27">
        <v>7</v>
      </c>
      <c r="U299" s="27">
        <v>13</v>
      </c>
      <c r="V299" s="27">
        <v>11.2</v>
      </c>
      <c r="W299" s="27">
        <v>6</v>
      </c>
      <c r="X299" s="27">
        <v>0</v>
      </c>
      <c r="Y299" s="27">
        <v>0</v>
      </c>
      <c r="Z299" s="27">
        <v>0</v>
      </c>
      <c r="AA299" s="27">
        <v>3</v>
      </c>
      <c r="AB299" s="27">
        <v>6</v>
      </c>
      <c r="AC299" s="6">
        <v>2822.9</v>
      </c>
      <c r="AD299" s="6">
        <v>701.7</v>
      </c>
      <c r="AE299" s="6">
        <v>543.6</v>
      </c>
      <c r="AF299" s="6">
        <v>2185.4</v>
      </c>
      <c r="AG299" s="6">
        <v>537.66</v>
      </c>
      <c r="AH299" s="4">
        <v>0</v>
      </c>
      <c r="AI299" s="4">
        <v>0.012</v>
      </c>
    </row>
    <row r="300" spans="1:35" ht="14.25">
      <c r="A300" s="12" t="s">
        <v>2186</v>
      </c>
      <c r="B300" s="27" t="s">
        <v>333</v>
      </c>
      <c r="C300" s="27" t="s">
        <v>334</v>
      </c>
      <c r="D300" s="13">
        <v>628.4</v>
      </c>
      <c r="E300" s="3">
        <f>IF(AND(S300&lt;&gt;0,D300&gt;0),D300/S300,"")</f>
        <v>634.7474747474747</v>
      </c>
      <c r="F300" s="3">
        <f>IF(AND(U300&lt;&gt;0,D300&gt;0),D300/U300,"")</f>
        <v>3.4152173913043478</v>
      </c>
      <c r="G300" s="4">
        <f>IF(AND(D300&lt;&gt;0,Y300&gt;0),Y300/D300,"")</f>
        <v>0.016461218968809675</v>
      </c>
      <c r="H300" s="4">
        <f>IF(AND(D300&lt;&gt;0,AB300&gt;0),AB300/D300,"")</f>
        <v>0.058879694462126035</v>
      </c>
      <c r="I300" s="3">
        <f>IF(AC300=AD300,0,O300/(AC300-AD300))</f>
        <v>0.02334022074729778</v>
      </c>
      <c r="J300" s="4">
        <v>0.8486</v>
      </c>
      <c r="K300" s="5">
        <f>IF(AND(S300&gt;0,U300&gt;0),U300/S300-1,"")</f>
        <v>184.85858585858585</v>
      </c>
      <c r="L300" s="3">
        <f>IF(AND(AB300&lt;&gt;0,U300&gt;0),U300/AB300,"")</f>
        <v>4.972972972972973</v>
      </c>
      <c r="M300" s="3">
        <f>IF(AND(AF300&lt;&gt;0,O300&gt;0),O300/AF300,"")</f>
        <v>1.174445340585981</v>
      </c>
      <c r="N300" s="27" t="s">
        <v>33</v>
      </c>
      <c r="O300" s="6">
        <f>D300*AG300/100</f>
        <v>19000.17672</v>
      </c>
      <c r="P300" s="27" t="s">
        <v>832</v>
      </c>
      <c r="Q300" s="27" t="s">
        <v>65</v>
      </c>
      <c r="R300" s="27" t="s">
        <v>2881</v>
      </c>
      <c r="S300" s="27">
        <v>0.99</v>
      </c>
      <c r="T300" s="27">
        <v>147</v>
      </c>
      <c r="U300" s="27">
        <v>184</v>
      </c>
      <c r="V300" s="27">
        <v>17.50562</v>
      </c>
      <c r="W300" s="27">
        <v>0</v>
      </c>
      <c r="X300" s="27">
        <v>9.54852</v>
      </c>
      <c r="Y300" s="27">
        <v>10.34423</v>
      </c>
      <c r="Z300" s="27">
        <v>0</v>
      </c>
      <c r="AA300" s="27">
        <v>28</v>
      </c>
      <c r="AB300" s="27">
        <v>37</v>
      </c>
      <c r="AC300" s="6">
        <v>819922</v>
      </c>
      <c r="AD300" s="6">
        <v>5869</v>
      </c>
      <c r="AF300" s="6">
        <v>16178</v>
      </c>
      <c r="AG300" s="6">
        <v>3023.58</v>
      </c>
      <c r="AH300" s="4">
        <v>0.023</v>
      </c>
      <c r="AI300" s="4">
        <v>0.044</v>
      </c>
    </row>
    <row r="301" spans="1:35" ht="14.25">
      <c r="A301" s="12" t="s">
        <v>2851</v>
      </c>
      <c r="B301" s="27" t="s">
        <v>2852</v>
      </c>
      <c r="C301" s="27" t="s">
        <v>2853</v>
      </c>
      <c r="D301" s="13">
        <v>421.5</v>
      </c>
      <c r="E301" s="3">
        <f>IF(AND(S301&lt;&gt;0,D301&gt;0),D301/S301,"")</f>
        <v>10.07168458781362</v>
      </c>
      <c r="F301" s="3">
        <f>IF(AND(U301&lt;&gt;0,D301&gt;0),D301/U301,"")</f>
        <v>9.579545454545455</v>
      </c>
      <c r="G301" s="4">
        <f>IF(AND(D301&lt;&gt;0,Y301&gt;0),Y301/D301,"")</f>
        <v>0.03084223013048636</v>
      </c>
      <c r="H301" s="4">
        <f>IF(AND(D301&lt;&gt;0,AB301&gt;0),AB301/D301,"")</f>
        <v>0.042704626334519574</v>
      </c>
      <c r="I301" s="3">
        <f>IF(AC301=AD301,0,O301/(AC301-AD301))</f>
        <v>1.200720690022362</v>
      </c>
      <c r="J301" s="4">
        <v>0.461599999999999</v>
      </c>
      <c r="K301" s="5">
        <f>IF(AND(S301&gt;0,U301&gt;0),U301/S301-1,"")</f>
        <v>0.05137395459976091</v>
      </c>
      <c r="L301" s="3">
        <f>IF(AND(AB301&lt;&gt;0,U301&gt;0),U301/AB301,"")</f>
        <v>2.4444444444444446</v>
      </c>
      <c r="M301" s="3">
        <f>IF(AND(AF301&lt;&gt;0,O301&gt;0),O301/AF301,"")</f>
        <v>0.34389484278264054</v>
      </c>
      <c r="N301" s="27" t="s">
        <v>33</v>
      </c>
      <c r="O301" s="6">
        <f>D301*AG301/100</f>
        <v>563.7984</v>
      </c>
      <c r="P301" s="27" t="s">
        <v>831</v>
      </c>
      <c r="Q301" s="27" t="s">
        <v>1943</v>
      </c>
      <c r="R301" s="27" t="s">
        <v>2854</v>
      </c>
      <c r="S301" s="27">
        <v>41.85</v>
      </c>
      <c r="T301" s="27">
        <v>40</v>
      </c>
      <c r="U301" s="27">
        <v>44</v>
      </c>
      <c r="V301" s="27">
        <v>14.9</v>
      </c>
      <c r="W301" s="27">
        <v>10.2</v>
      </c>
      <c r="X301" s="27">
        <v>8</v>
      </c>
      <c r="Y301" s="27">
        <v>13</v>
      </c>
      <c r="Z301" s="27">
        <v>0</v>
      </c>
      <c r="AA301" s="27">
        <v>16</v>
      </c>
      <c r="AB301" s="27">
        <v>18</v>
      </c>
      <c r="AC301" s="6">
        <v>470.4</v>
      </c>
      <c r="AD301" s="6">
        <v>0.85</v>
      </c>
      <c r="AE301" s="6">
        <v>65.81</v>
      </c>
      <c r="AF301" s="6">
        <v>1639.45</v>
      </c>
      <c r="AG301" s="6">
        <v>133.76</v>
      </c>
      <c r="AH301" s="4">
        <v>0.038</v>
      </c>
      <c r="AI301" s="4">
        <v>0.038</v>
      </c>
    </row>
    <row r="302" spans="1:35" ht="14.25">
      <c r="A302" s="12" t="s">
        <v>2187</v>
      </c>
      <c r="B302" s="27" t="s">
        <v>335</v>
      </c>
      <c r="C302" s="27" t="s">
        <v>336</v>
      </c>
      <c r="D302" s="13">
        <v>1206.5</v>
      </c>
      <c r="E302" s="3">
        <f>IF(AND(S302&lt;&gt;0,D302&gt;0),D302/S302,"")</f>
        <v>16.32611637347767</v>
      </c>
      <c r="F302" s="3">
        <f>IF(AND(U302&lt;&gt;0,D302&gt;0),D302/U302,"")</f>
        <v>13.5561797752809</v>
      </c>
      <c r="G302" s="4">
        <f>IF(AND(D302&lt;&gt;0,Y302&gt;0),Y302/D302,"")</f>
        <v>0.04641525072523829</v>
      </c>
      <c r="H302" s="4">
        <f>IF(AND(D302&lt;&gt;0,AB302&gt;0),AB302/D302,"")</f>
        <v>0.053874844591794445</v>
      </c>
      <c r="I302" s="3">
        <f>IF(AC302=AD302,0,O302/(AC302-AD302))</f>
        <v>0.043236917064188474</v>
      </c>
      <c r="J302" s="4">
        <v>0.9425</v>
      </c>
      <c r="K302" s="5">
        <f>IF(AND(S302&gt;0,U302&gt;0),U302/S302-1,"")</f>
        <v>0.20433017591339642</v>
      </c>
      <c r="L302" s="3">
        <f>IF(AND(AB302&lt;&gt;0,U302&gt;0),U302/AB302,"")</f>
        <v>1.3692307692307693</v>
      </c>
      <c r="M302" s="3">
        <f>IF(AND(AF302&lt;&gt;0,O302&gt;0),O302/AF302,"")</f>
        <v>0.5512385184562347</v>
      </c>
      <c r="N302" s="27" t="s">
        <v>33</v>
      </c>
      <c r="O302" s="6">
        <f>D302*AG302/100</f>
        <v>6555.8796999999995</v>
      </c>
      <c r="P302" s="27" t="s">
        <v>832</v>
      </c>
      <c r="Q302" s="27" t="s">
        <v>52</v>
      </c>
      <c r="R302" s="27" t="s">
        <v>2818</v>
      </c>
      <c r="S302" s="27">
        <v>73.9</v>
      </c>
      <c r="T302" s="27">
        <v>74</v>
      </c>
      <c r="U302" s="27">
        <v>89</v>
      </c>
      <c r="V302" s="27">
        <v>48.22</v>
      </c>
      <c r="W302" s="27">
        <v>20</v>
      </c>
      <c r="X302" s="27">
        <v>50.04</v>
      </c>
      <c r="Y302" s="27">
        <v>56</v>
      </c>
      <c r="Z302" s="27">
        <v>0</v>
      </c>
      <c r="AA302" s="27">
        <v>56.9999999999999</v>
      </c>
      <c r="AB302" s="27">
        <v>65</v>
      </c>
      <c r="AC302" s="6">
        <v>151705</v>
      </c>
      <c r="AD302" s="6">
        <v>78.1</v>
      </c>
      <c r="AE302" s="6">
        <v>253.3</v>
      </c>
      <c r="AF302" s="6">
        <v>11893</v>
      </c>
      <c r="AG302" s="6">
        <v>543.38</v>
      </c>
      <c r="AH302" s="4">
        <v>0.044</v>
      </c>
      <c r="AI302" s="4">
        <v>0.047</v>
      </c>
    </row>
    <row r="303" spans="1:35" ht="14.25">
      <c r="A303" s="12" t="s">
        <v>2604</v>
      </c>
      <c r="B303" s="27" t="s">
        <v>2605</v>
      </c>
      <c r="C303" s="27" t="s">
        <v>2606</v>
      </c>
      <c r="D303" s="13">
        <v>87.5</v>
      </c>
      <c r="E303" s="3">
        <f>IF(AND(S303&lt;&gt;0,D303&gt;0),D303/S303,"")</f>
      </c>
      <c r="F303" s="3">
        <f>IF(AND(U303&lt;&gt;0,D303&gt;0),D303/U303,"")</f>
      </c>
      <c r="G303" s="4">
        <f>IF(AND(D303&lt;&gt;0,Y303&gt;0),Y303/D303,"")</f>
        <v>0.05097142857142857</v>
      </c>
      <c r="H303" s="4">
        <f>IF(AND(D303&lt;&gt;0,AB303&gt;0),AB303/D303,"")</f>
      </c>
      <c r="I303" s="3">
        <f>IF(AC303=AD303,0,O303/(AC303-AD303))</f>
        <v>0</v>
      </c>
      <c r="J303" s="4">
        <v>0.3161</v>
      </c>
      <c r="K303" s="5">
        <f>IF(AND(S303&gt;0,U303&gt;0),U303/S303-1,"")</f>
      </c>
      <c r="L303" s="3">
        <f>IF(AND(AB303&lt;&gt;0,U303&gt;0),U303/AB303,"")</f>
      </c>
      <c r="M303" s="3">
        <f>IF(AND(AF303&lt;&gt;0,O303&gt;0),O303/AF303,"")</f>
      </c>
      <c r="N303" s="27" t="s">
        <v>33</v>
      </c>
      <c r="O303" s="6">
        <f>D303*AG303/100</f>
        <v>1086.54875</v>
      </c>
      <c r="P303" s="27" t="s">
        <v>831</v>
      </c>
      <c r="Q303" s="27" t="s">
        <v>80</v>
      </c>
      <c r="V303" s="27">
        <v>5.68</v>
      </c>
      <c r="W303" s="27">
        <v>5.84</v>
      </c>
      <c r="X303" s="27">
        <v>5.88</v>
      </c>
      <c r="Y303" s="27">
        <v>4.46</v>
      </c>
      <c r="Z303" s="27">
        <v>0</v>
      </c>
      <c r="AG303" s="6">
        <v>1241.77</v>
      </c>
      <c r="AH303" s="4">
        <v>0.068</v>
      </c>
      <c r="AI303" s="4">
        <v>0.068</v>
      </c>
    </row>
    <row r="304" spans="1:35" ht="14.25">
      <c r="A304" s="12" t="s">
        <v>2188</v>
      </c>
      <c r="B304" s="27" t="s">
        <v>337</v>
      </c>
      <c r="C304" s="27" t="s">
        <v>338</v>
      </c>
      <c r="D304" s="13">
        <v>961.5</v>
      </c>
      <c r="E304" s="3">
        <f>IF(AND(S304&lt;&gt;0,D304&gt;0),D304/S304,"")</f>
        <v>11.85865811544154</v>
      </c>
      <c r="F304" s="3">
        <f>IF(AND(U304&lt;&gt;0,D304&gt;0),D304/U304,"")</f>
        <v>11.446428571428571</v>
      </c>
      <c r="G304" s="4">
        <f>IF(AND(D304&lt;&gt;0,Y304&gt;0),Y304/D304,"")</f>
        <v>0.03634945397815913</v>
      </c>
      <c r="H304" s="4">
        <f>IF(AND(D304&lt;&gt;0,AB304&gt;0),AB304/D304,"")</f>
        <v>0.036401456058242326</v>
      </c>
      <c r="I304" s="3">
        <f>IF(AC304=AD304,0,O304/(AC304-AD304))</f>
        <v>0.7676139986715376</v>
      </c>
      <c r="J304" s="4">
        <v>0.3579</v>
      </c>
      <c r="K304" s="5">
        <f>IF(AND(S304&gt;0,U304&gt;0),U304/S304-1,"")</f>
        <v>0.03601381351751365</v>
      </c>
      <c r="L304" s="3">
        <f>IF(AND(AB304&lt;&gt;0,U304&gt;0),U304/AB304,"")</f>
        <v>2.4</v>
      </c>
      <c r="M304" s="3">
        <f>IF(AND(AF304&lt;&gt;0,O304&gt;0),O304/AF304,"")</f>
        <v>0.6033900926771961</v>
      </c>
      <c r="N304" s="27" t="s">
        <v>33</v>
      </c>
      <c r="O304" s="6">
        <f>D304*AG304/100</f>
        <v>1386.77145</v>
      </c>
      <c r="P304" s="27" t="s">
        <v>831</v>
      </c>
      <c r="Q304" s="27" t="s">
        <v>1955</v>
      </c>
      <c r="R304" s="27" t="s">
        <v>2828</v>
      </c>
      <c r="S304" s="27">
        <v>81.08</v>
      </c>
      <c r="T304" s="27">
        <v>73</v>
      </c>
      <c r="U304" s="27">
        <v>84</v>
      </c>
      <c r="V304" s="27">
        <v>15.75</v>
      </c>
      <c r="W304" s="27">
        <v>0</v>
      </c>
      <c r="X304" s="27">
        <v>23</v>
      </c>
      <c r="Y304" s="27">
        <v>34.95</v>
      </c>
      <c r="Z304" s="27">
        <v>0</v>
      </c>
      <c r="AA304" s="27">
        <v>33</v>
      </c>
      <c r="AB304" s="27">
        <v>35</v>
      </c>
      <c r="AC304" s="6">
        <v>2322.3</v>
      </c>
      <c r="AD304" s="6">
        <v>515.7</v>
      </c>
      <c r="AE304" s="6">
        <v>643.5</v>
      </c>
      <c r="AF304" s="6">
        <v>2298.3</v>
      </c>
      <c r="AG304" s="6">
        <v>144.23</v>
      </c>
      <c r="AH304" s="4">
        <v>0.037</v>
      </c>
      <c r="AI304" s="4">
        <v>0.034</v>
      </c>
    </row>
    <row r="305" spans="1:35" ht="14.25">
      <c r="A305" s="12" t="s">
        <v>1216</v>
      </c>
      <c r="B305" s="27" t="s">
        <v>339</v>
      </c>
      <c r="C305" s="27" t="s">
        <v>340</v>
      </c>
      <c r="D305" s="13">
        <v>2932</v>
      </c>
      <c r="E305" s="3">
        <f>IF(AND(S305&lt;&gt;0,D305&gt;0),D305/S305,"")</f>
        <v>58.013454689354965</v>
      </c>
      <c r="F305" s="3">
        <f>IF(AND(U305&lt;&gt;0,D305&gt;0),D305/U305,"")</f>
        <v>33.701149425287355</v>
      </c>
      <c r="G305" s="4">
        <f>IF(AND(D305&lt;&gt;0,Y305&gt;0),Y305/D305,"")</f>
        <v>0.034836289222373806</v>
      </c>
      <c r="H305" s="4">
        <f>IF(AND(D305&lt;&gt;0,AB305&gt;0),AB305/D305,"")</f>
        <v>0.03956343792632981</v>
      </c>
      <c r="I305" s="3">
        <f>IF(AC305=AD305,0,O305/(AC305-AD305))</f>
        <v>0.6516912577992059</v>
      </c>
      <c r="J305" s="4">
        <v>0.8806</v>
      </c>
      <c r="K305" s="5">
        <f>IF(AND(S305&gt;0,U305&gt;0),U305/S305-1,"")</f>
        <v>0.7214087851206965</v>
      </c>
      <c r="L305" s="3">
        <f>IF(AND(AB305&lt;&gt;0,U305&gt;0),U305/AB305,"")</f>
        <v>0.7500000000000064</v>
      </c>
      <c r="M305" s="3">
        <f>IF(AND(AF305&lt;&gt;0,O305&gt;0),O305/AF305,"")</f>
        <v>3.783853651006021</v>
      </c>
      <c r="N305" s="27" t="s">
        <v>1009</v>
      </c>
      <c r="O305" s="6">
        <f>D305*AG305/100</f>
        <v>7353.1628</v>
      </c>
      <c r="P305" s="27" t="s">
        <v>832</v>
      </c>
      <c r="Q305" s="27" t="s">
        <v>1960</v>
      </c>
      <c r="R305" s="27" t="s">
        <v>2701</v>
      </c>
      <c r="S305" s="27">
        <v>50.54</v>
      </c>
      <c r="T305" s="27">
        <v>54</v>
      </c>
      <c r="U305" s="27">
        <v>87</v>
      </c>
      <c r="V305" s="27">
        <v>93.37</v>
      </c>
      <c r="W305" s="27">
        <v>100.08</v>
      </c>
      <c r="X305" s="27">
        <v>101.58</v>
      </c>
      <c r="Y305" s="27">
        <v>102.14</v>
      </c>
      <c r="Z305" s="27">
        <v>0</v>
      </c>
      <c r="AA305" s="27">
        <v>107</v>
      </c>
      <c r="AB305" s="27">
        <v>115.999999999999</v>
      </c>
      <c r="AC305" s="6">
        <v>11554.2</v>
      </c>
      <c r="AD305" s="6">
        <v>271</v>
      </c>
      <c r="AE305" s="6">
        <v>90.3</v>
      </c>
      <c r="AF305" s="6">
        <v>1943.3</v>
      </c>
      <c r="AG305" s="6">
        <v>250.79</v>
      </c>
      <c r="AH305" s="4">
        <v>0.035</v>
      </c>
      <c r="AI305" s="4">
        <v>0.037</v>
      </c>
    </row>
    <row r="306" spans="1:35" ht="14.25">
      <c r="A306" s="12" t="s">
        <v>2189</v>
      </c>
      <c r="B306" s="27" t="s">
        <v>341</v>
      </c>
      <c r="C306" s="27" t="s">
        <v>342</v>
      </c>
      <c r="D306" s="13">
        <v>3759</v>
      </c>
      <c r="E306" s="3">
        <f>IF(AND(S306&lt;&gt;0,D306&gt;0),D306/S306,"")</f>
        <v>31.508801341156747</v>
      </c>
      <c r="F306" s="3">
        <f>IF(AND(U306&lt;&gt;0,D306&gt;0),D306/U306,"")</f>
        <v>19.78421052631579</v>
      </c>
      <c r="G306" s="4">
        <f>IF(AND(D306&lt;&gt;0,Y306&gt;0),Y306/D306,"")</f>
        <v>0.01939345570630487</v>
      </c>
      <c r="H306" s="4">
        <f>IF(AND(D306&lt;&gt;0,AB306&gt;0),AB306/D306,"")</f>
        <v>0.022878425113061984</v>
      </c>
      <c r="I306" s="3">
        <f>IF(AC306=AD306,0,O306/(AC306-AD306))</f>
        <v>3.437579201934704</v>
      </c>
      <c r="J306" s="4">
        <v>0.1917</v>
      </c>
      <c r="K306" s="5">
        <f>IF(AND(S306&gt;0,U306&gt;0),U306/S306-1,"")</f>
        <v>0.5926236378876781</v>
      </c>
      <c r="L306" s="3">
        <f>IF(AND(AB306&lt;&gt;0,U306&gt;0),U306/AB306,"")</f>
        <v>2.2093023255813953</v>
      </c>
      <c r="M306" s="3">
        <f>IF(AND(AF306&lt;&gt;0,O306&gt;0),O306/AF306,"")</f>
        <v>2.9983646225704383</v>
      </c>
      <c r="N306" s="27" t="s">
        <v>1009</v>
      </c>
      <c r="O306" s="6">
        <f>D306*AG306/100</f>
        <v>3980.0292</v>
      </c>
      <c r="P306" s="27" t="s">
        <v>831</v>
      </c>
      <c r="Q306" s="27" t="s">
        <v>1964</v>
      </c>
      <c r="R306" s="27" t="s">
        <v>2793</v>
      </c>
      <c r="S306" s="27">
        <v>119.3</v>
      </c>
      <c r="T306" s="27">
        <v>175</v>
      </c>
      <c r="U306" s="27">
        <v>190</v>
      </c>
      <c r="V306" s="27">
        <v>62.4</v>
      </c>
      <c r="W306" s="27">
        <v>65.1</v>
      </c>
      <c r="X306" s="27">
        <v>69.5</v>
      </c>
      <c r="Y306" s="27">
        <v>72.9</v>
      </c>
      <c r="Z306" s="27">
        <v>0</v>
      </c>
      <c r="AA306" s="27">
        <v>80</v>
      </c>
      <c r="AB306" s="27">
        <v>86</v>
      </c>
      <c r="AC306" s="6">
        <v>1948</v>
      </c>
      <c r="AD306" s="6">
        <v>790.2</v>
      </c>
      <c r="AE306" s="6">
        <v>228.1</v>
      </c>
      <c r="AF306" s="6">
        <v>1327.4</v>
      </c>
      <c r="AG306" s="6">
        <v>105.88</v>
      </c>
      <c r="AH306" s="4">
        <v>0.02</v>
      </c>
      <c r="AI306" s="4">
        <v>0.021</v>
      </c>
    </row>
    <row r="307" spans="1:35" ht="14.25">
      <c r="A307" s="12" t="s">
        <v>1717</v>
      </c>
      <c r="B307" s="27" t="s">
        <v>1024</v>
      </c>
      <c r="C307" s="27" t="s">
        <v>1025</v>
      </c>
      <c r="D307" s="13">
        <v>154</v>
      </c>
      <c r="E307" s="3">
        <f>IF(AND(S307&lt;&gt;0,D307&gt;0),D307/S307,"")</f>
      </c>
      <c r="F307" s="3">
        <f>IF(AND(U307&lt;&gt;0,D307&gt;0),D307/U307,"")</f>
      </c>
      <c r="G307" s="4">
        <f>IF(AND(D307&lt;&gt;0,Y307&gt;0),Y307/D307,"")</f>
      </c>
      <c r="H307" s="4">
        <f>IF(AND(D307&lt;&gt;0,AB307&gt;0),AB307/D307,"")</f>
      </c>
      <c r="I307" s="3">
        <f>IF(AC307=AD307,0,O307/(AC307-AD307))</f>
        <v>0</v>
      </c>
      <c r="J307" s="4">
        <v>0.0175</v>
      </c>
      <c r="K307" s="5">
        <f>IF(AND(S307&gt;0,U307&gt;0),U307/S307-1,"")</f>
      </c>
      <c r="L307" s="3">
        <f>IF(AND(AB307&lt;&gt;0,U307&gt;0),U307/AB307,"")</f>
      </c>
      <c r="M307" s="3">
        <f>IF(AND(AF307&lt;&gt;0,O307&gt;0),O307/AF307,"")</f>
      </c>
      <c r="N307" s="27" t="s">
        <v>33</v>
      </c>
      <c r="O307" s="6">
        <f>D307*AG307/100</f>
        <v>1030.7682</v>
      </c>
      <c r="P307" s="27" t="s">
        <v>831</v>
      </c>
      <c r="Q307" s="27" t="s">
        <v>1938</v>
      </c>
      <c r="T307" s="27">
        <v>0</v>
      </c>
      <c r="U307" s="27">
        <v>0</v>
      </c>
      <c r="V307" s="27">
        <v>2.3</v>
      </c>
      <c r="W307" s="27">
        <v>0</v>
      </c>
      <c r="X307" s="27">
        <v>0</v>
      </c>
      <c r="Y307" s="27">
        <v>0</v>
      </c>
      <c r="Z307" s="27">
        <v>0</v>
      </c>
      <c r="AA307" s="27">
        <v>0</v>
      </c>
      <c r="AB307" s="27">
        <v>0</v>
      </c>
      <c r="AG307" s="6">
        <v>669.33</v>
      </c>
      <c r="AH307" s="4">
        <v>0</v>
      </c>
      <c r="AI307" s="4">
        <v>0</v>
      </c>
    </row>
    <row r="308" spans="1:35" ht="14.25">
      <c r="A308" s="12" t="s">
        <v>2190</v>
      </c>
      <c r="B308" s="27" t="s">
        <v>375</v>
      </c>
      <c r="C308" s="27" t="s">
        <v>806</v>
      </c>
      <c r="D308" s="13">
        <v>119.6</v>
      </c>
      <c r="E308" s="3">
        <f>IF(AND(S308&lt;&gt;0,D308&gt;0),D308/S308,"")</f>
        <v>8.978978978978978</v>
      </c>
      <c r="F308" s="3">
        <f>IF(AND(U308&lt;&gt;0,D308&gt;0),D308/U308,"")</f>
        <v>4.42962962962963</v>
      </c>
      <c r="G308" s="4">
        <f>IF(AND(D308&lt;&gt;0,Y308&gt;0),Y308/D308,"")</f>
        <v>0.21153846153846156</v>
      </c>
      <c r="H308" s="4">
        <f>IF(AND(D308&lt;&gt;0,AB308&gt;0),AB308/D308,"")</f>
        <v>0.08361204013377926</v>
      </c>
      <c r="I308" s="3">
        <f>IF(AC308=AD308,0,O308/(AC308-AD308))</f>
        <v>0.2819647076628159</v>
      </c>
      <c r="J308" s="4">
        <v>0.3724</v>
      </c>
      <c r="K308" s="5">
        <f>IF(AND(S308&gt;0,U308&gt;0),U308/S308-1,"")</f>
        <v>1.0270270270270272</v>
      </c>
      <c r="L308" s="3">
        <f>IF(AND(AB308&lt;&gt;0,U308&gt;0),U308/AB308,"")</f>
        <v>2.7</v>
      </c>
      <c r="M308" s="3">
        <f>IF(AND(AF308&lt;&gt;0,O308&gt;0),O308/AF308,"")</f>
        <v>0.2344639624145308</v>
      </c>
      <c r="N308" s="27" t="s">
        <v>33</v>
      </c>
      <c r="O308" s="6">
        <f>D308*AG308/100</f>
        <v>558.93864</v>
      </c>
      <c r="P308" s="27" t="s">
        <v>831</v>
      </c>
      <c r="Q308" s="27" t="s">
        <v>54</v>
      </c>
      <c r="R308" s="27" t="s">
        <v>2823</v>
      </c>
      <c r="S308" s="27">
        <v>13.32</v>
      </c>
      <c r="T308" s="27">
        <v>17</v>
      </c>
      <c r="U308" s="27">
        <v>27</v>
      </c>
      <c r="V308" s="27">
        <v>13.1</v>
      </c>
      <c r="W308" s="27">
        <v>3</v>
      </c>
      <c r="X308" s="27">
        <v>17.3</v>
      </c>
      <c r="Y308" s="27">
        <v>25.3</v>
      </c>
      <c r="Z308" s="27">
        <v>0</v>
      </c>
      <c r="AA308" s="27">
        <v>0</v>
      </c>
      <c r="AB308" s="27">
        <v>10</v>
      </c>
      <c r="AC308" s="6">
        <v>3047.6</v>
      </c>
      <c r="AD308" s="6">
        <v>1065.3</v>
      </c>
      <c r="AE308" s="6">
        <v>227.7</v>
      </c>
      <c r="AF308" s="6">
        <v>2383.9</v>
      </c>
      <c r="AG308" s="6">
        <v>467.34</v>
      </c>
      <c r="AH308" s="4">
        <v>0</v>
      </c>
      <c r="AI308" s="4">
        <v>0</v>
      </c>
    </row>
    <row r="309" spans="1:35" ht="14.25">
      <c r="A309" s="12" t="s">
        <v>2191</v>
      </c>
      <c r="B309" s="27" t="s">
        <v>2586</v>
      </c>
      <c r="C309" s="27" t="s">
        <v>344</v>
      </c>
      <c r="D309" s="13">
        <v>815</v>
      </c>
      <c r="E309" s="3">
        <f>IF(AND(S309&lt;&gt;0,D309&gt;0),D309/S309,"")</f>
        <v>38.37099811676083</v>
      </c>
      <c r="F309" s="3">
        <f>IF(AND(U309&lt;&gt;0,D309&gt;0),D309/U309,"")</f>
        <v>14.818181818181818</v>
      </c>
      <c r="G309" s="4">
        <f>IF(AND(D309&lt;&gt;0,Y309&gt;0),Y309/D309,"")</f>
        <v>0.02674846625766871</v>
      </c>
      <c r="H309" s="4">
        <f>IF(AND(D309&lt;&gt;0,AB309&gt;0),AB309/D309,"")</f>
        <v>0.023312883435582823</v>
      </c>
      <c r="I309" s="3">
        <f>IF(AC309=AD309,0,O309/(AC309-AD309))</f>
        <v>1.1027762803234502</v>
      </c>
      <c r="J309" s="4">
        <v>0.4679</v>
      </c>
      <c r="K309" s="5">
        <f>IF(AND(S309&gt;0,U309&gt;0),U309/S309-1,"")</f>
        <v>1.5894538606403015</v>
      </c>
      <c r="L309" s="3">
        <f>IF(AND(AB309&lt;&gt;0,U309&gt;0),U309/AB309,"")</f>
        <v>2.8947368421052633</v>
      </c>
      <c r="M309" s="3">
        <f>IF(AND(AF309&lt;&gt;0,O309&gt;0),O309/AF309,"")</f>
        <v>2.3803927272727274</v>
      </c>
      <c r="N309" s="27" t="s">
        <v>33</v>
      </c>
      <c r="O309" s="6">
        <f>D309*AG309/100</f>
        <v>3273.04</v>
      </c>
      <c r="P309" s="27" t="s">
        <v>831</v>
      </c>
      <c r="Q309" s="27" t="s">
        <v>36</v>
      </c>
      <c r="R309" s="27" t="s">
        <v>2702</v>
      </c>
      <c r="S309" s="27">
        <v>21.24</v>
      </c>
      <c r="T309" s="27">
        <v>49</v>
      </c>
      <c r="U309" s="27">
        <v>55</v>
      </c>
      <c r="V309" s="27">
        <v>29.4</v>
      </c>
      <c r="W309" s="27">
        <v>29.6</v>
      </c>
      <c r="X309" s="27">
        <v>30.8</v>
      </c>
      <c r="Y309" s="27">
        <v>21.8</v>
      </c>
      <c r="Z309" s="27">
        <v>0</v>
      </c>
      <c r="AA309" s="27">
        <v>18</v>
      </c>
      <c r="AB309" s="27">
        <v>19</v>
      </c>
      <c r="AC309" s="6">
        <v>3251</v>
      </c>
      <c r="AD309" s="6">
        <v>283</v>
      </c>
      <c r="AE309" s="6">
        <v>112</v>
      </c>
      <c r="AF309" s="6">
        <v>1375</v>
      </c>
      <c r="AG309" s="6">
        <v>401.6</v>
      </c>
      <c r="AH309" s="4">
        <v>0.027</v>
      </c>
      <c r="AI309" s="4">
        <v>0.022</v>
      </c>
    </row>
    <row r="310" spans="1:35" ht="14.25">
      <c r="A310" s="12" t="s">
        <v>2456</v>
      </c>
      <c r="B310" s="27" t="s">
        <v>2457</v>
      </c>
      <c r="C310" s="27" t="s">
        <v>1037</v>
      </c>
      <c r="D310" s="13">
        <v>2355</v>
      </c>
      <c r="E310" s="3">
        <f>IF(AND(S310&lt;&gt;0,D310&gt;0),D310/S310,"")</f>
        <v>131.63778647288987</v>
      </c>
      <c r="F310" s="3">
        <f>IF(AND(U310&lt;&gt;0,D310&gt;0),D310/U310,"")</f>
      </c>
      <c r="G310" s="4">
        <f>IF(AND(D310&lt;&gt;0,Y310&gt;0),Y310/D310,"")</f>
      </c>
      <c r="H310" s="4">
        <f>IF(AND(D310&lt;&gt;0,AB310&gt;0),AB310/D310,"")</f>
      </c>
      <c r="I310" s="3">
        <f>IF(AC310=AD310,0,O310/(AC310-AD310))</f>
        <v>0.0457012517393041</v>
      </c>
      <c r="J310" s="4">
        <v>0.7791</v>
      </c>
      <c r="K310" s="5">
        <f>IF(AND(S310&gt;0,U310&gt;0),U310/S310-1,"")</f>
      </c>
      <c r="L310" s="3">
        <f>IF(AND(AB310&lt;&gt;0,U310&gt;0),U310/AB310,"")</f>
      </c>
      <c r="M310" s="3">
        <f>IF(AND(AF310&lt;&gt;0,O310&gt;0),O310/AF310,"")</f>
        <v>0.6148952391709492</v>
      </c>
      <c r="N310" s="27" t="s">
        <v>33</v>
      </c>
      <c r="O310" s="6">
        <f>D310*AG310/100</f>
        <v>1306.5539999999999</v>
      </c>
      <c r="P310" s="27" t="s">
        <v>831</v>
      </c>
      <c r="Q310" s="27" t="s">
        <v>65</v>
      </c>
      <c r="R310" s="27" t="s">
        <v>2805</v>
      </c>
      <c r="S310" s="27">
        <v>17.89</v>
      </c>
      <c r="T310" s="27">
        <v>0</v>
      </c>
      <c r="U310" s="27">
        <v>0</v>
      </c>
      <c r="V310" s="27">
        <v>0</v>
      </c>
      <c r="W310" s="27">
        <v>0</v>
      </c>
      <c r="X310" s="27">
        <v>0</v>
      </c>
      <c r="Y310" s="27">
        <v>0</v>
      </c>
      <c r="Z310" s="27">
        <v>0</v>
      </c>
      <c r="AA310" s="27">
        <v>0</v>
      </c>
      <c r="AB310" s="27">
        <v>0</v>
      </c>
      <c r="AC310" s="6">
        <v>29032.18</v>
      </c>
      <c r="AD310" s="6">
        <v>443.16</v>
      </c>
      <c r="AF310" s="6">
        <v>2124.84</v>
      </c>
      <c r="AG310" s="6">
        <v>55.48</v>
      </c>
      <c r="AH310" s="4">
        <v>0.04</v>
      </c>
      <c r="AI310" s="4">
        <v>0</v>
      </c>
    </row>
    <row r="311" spans="1:35" ht="14.25">
      <c r="A311" s="12" t="s">
        <v>2310</v>
      </c>
      <c r="B311" s="27" t="s">
        <v>2311</v>
      </c>
      <c r="C311" s="27" t="s">
        <v>1016</v>
      </c>
      <c r="D311" s="13">
        <v>170.1</v>
      </c>
      <c r="E311" s="3">
        <f>IF(AND(S311&lt;&gt;0,D311&gt;0),D311/S311,"")</f>
        <v>10.29038112522686</v>
      </c>
      <c r="F311" s="3">
        <f>IF(AND(U311&lt;&gt;0,D311&gt;0),D311/U311,"")</f>
        <v>6.075</v>
      </c>
      <c r="G311" s="4">
        <f>IF(AND(D311&lt;&gt;0,Y311&gt;0),Y311/D311,"")</f>
        <v>0.058788947677836566</v>
      </c>
      <c r="H311" s="4">
        <f>IF(AND(D311&lt;&gt;0,AB311&gt;0),AB311/D311,"")</f>
        <v>0.0823045267489712</v>
      </c>
      <c r="I311" s="3">
        <f>IF(AC311=AD311,0,O311/(AC311-AD311))</f>
        <v>0.3365598770697441</v>
      </c>
      <c r="J311" s="4">
        <v>0.4932</v>
      </c>
      <c r="K311" s="5">
        <f>IF(AND(S311&gt;0,U311&gt;0),U311/S311-1,"")</f>
        <v>0.6938898971566847</v>
      </c>
      <c r="L311" s="3">
        <f>IF(AND(AB311&lt;&gt;0,U311&gt;0),U311/AB311,"")</f>
        <v>2</v>
      </c>
      <c r="M311" s="3">
        <f>IF(AND(AF311&lt;&gt;0,O311&gt;0),O311/AF311,"")</f>
        <v>0.6342920425531915</v>
      </c>
      <c r="N311" s="27" t="s">
        <v>33</v>
      </c>
      <c r="O311" s="6">
        <f>D311*AG311/100</f>
        <v>1341.52767</v>
      </c>
      <c r="P311" s="27" t="s">
        <v>831</v>
      </c>
      <c r="Q311" s="27" t="s">
        <v>1945</v>
      </c>
      <c r="R311" s="27" t="s">
        <v>2842</v>
      </c>
      <c r="S311" s="27">
        <v>16.53</v>
      </c>
      <c r="T311" s="27">
        <v>26</v>
      </c>
      <c r="U311" s="27">
        <v>28</v>
      </c>
      <c r="V311" s="27">
        <v>16.85</v>
      </c>
      <c r="W311" s="27">
        <v>15.25</v>
      </c>
      <c r="X311" s="27">
        <v>6</v>
      </c>
      <c r="Y311" s="27">
        <v>10</v>
      </c>
      <c r="Z311" s="27">
        <v>0</v>
      </c>
      <c r="AA311" s="27">
        <v>13</v>
      </c>
      <c r="AB311" s="27">
        <v>14</v>
      </c>
      <c r="AC311" s="6">
        <v>5863</v>
      </c>
      <c r="AD311" s="6">
        <v>1877</v>
      </c>
      <c r="AE311" s="6">
        <v>1222</v>
      </c>
      <c r="AF311" s="6">
        <v>2115</v>
      </c>
      <c r="AG311" s="6">
        <v>788.67</v>
      </c>
      <c r="AH311" s="4">
        <v>0.073</v>
      </c>
      <c r="AI311" s="4">
        <v>0.075</v>
      </c>
    </row>
    <row r="312" spans="1:34" ht="14.25">
      <c r="A312" s="12" t="s">
        <v>2192</v>
      </c>
      <c r="B312" s="27" t="s">
        <v>2382</v>
      </c>
      <c r="C312" s="27" t="s">
        <v>345</v>
      </c>
      <c r="D312" s="13">
        <v>144.8</v>
      </c>
      <c r="E312" s="3">
        <f>IF(AND(S312&lt;&gt;0,D312&gt;0),D312/S312,"")</f>
      </c>
      <c r="F312" s="3">
        <f>IF(AND(U312&lt;&gt;0,D312&gt;0),D312/U312,"")</f>
      </c>
      <c r="G312" s="4">
        <f>IF(AND(D312&lt;&gt;0,Y312&gt;0),Y312/D312,"")</f>
        <v>0.02624309392265193</v>
      </c>
      <c r="H312" s="4">
        <f>IF(AND(D312&lt;&gt;0,AB312&gt;0),AB312/D312,"")</f>
      </c>
      <c r="I312" s="3">
        <f>IF(AC312=AD312,0,O312/(AC312-AD312))</f>
        <v>0</v>
      </c>
      <c r="J312" s="4">
        <v>0.0181</v>
      </c>
      <c r="K312" s="5">
        <f>IF(AND(S312&gt;0,U312&gt;0),U312/S312-1,"")</f>
      </c>
      <c r="L312" s="3">
        <f>IF(AND(AB312&lt;&gt;0,U312&gt;0),U312/AB312,"")</f>
      </c>
      <c r="M312" s="3">
        <f>IF(AND(AF312&lt;&gt;0,O312&gt;0),O312/AF312,"")</f>
      </c>
      <c r="N312" s="27" t="s">
        <v>33</v>
      </c>
      <c r="O312" s="6">
        <f>D312*AG312/100</f>
        <v>1710.4210400000002</v>
      </c>
      <c r="P312" s="27" t="s">
        <v>831</v>
      </c>
      <c r="Q312" s="27" t="s">
        <v>1938</v>
      </c>
      <c r="V312" s="27">
        <v>16</v>
      </c>
      <c r="W312" s="27">
        <v>19</v>
      </c>
      <c r="X312" s="27">
        <v>19</v>
      </c>
      <c r="Y312" s="27">
        <v>3.8</v>
      </c>
      <c r="Z312" s="27">
        <v>0</v>
      </c>
      <c r="AG312" s="6">
        <v>1181.23</v>
      </c>
      <c r="AH312" s="4">
        <v>0.026</v>
      </c>
    </row>
    <row r="313" spans="1:35" ht="14.25">
      <c r="A313" s="12" t="s">
        <v>2193</v>
      </c>
      <c r="B313" s="27" t="s">
        <v>346</v>
      </c>
      <c r="C313" s="27" t="s">
        <v>347</v>
      </c>
      <c r="D313" s="13">
        <v>1806</v>
      </c>
      <c r="E313" s="3">
        <f>IF(AND(S313&lt;&gt;0,D313&gt;0),D313/S313,"")</f>
        <v>32.004253056884636</v>
      </c>
      <c r="F313" s="3">
        <f>IF(AND(U313&lt;&gt;0,D313&gt;0),D313/U313,"")</f>
        <v>16.568807339449542</v>
      </c>
      <c r="G313" s="4">
        <f>IF(AND(D313&lt;&gt;0,Y313&gt;0),Y313/D313,"")</f>
        <v>0.016611295681063124</v>
      </c>
      <c r="H313" s="4">
        <f>IF(AND(D313&lt;&gt;0,AB313&gt;0),AB313/D313,"")</f>
        <v>0.05149501661129568</v>
      </c>
      <c r="I313" s="3">
        <f>IF(AC313=AD313,0,O313/(AC313-AD313))</f>
        <v>4.588055420986339</v>
      </c>
      <c r="J313" s="4">
        <v>0.495</v>
      </c>
      <c r="K313" s="5">
        <f>IF(AND(S313&gt;0,U313&gt;0),U313/S313-1,"")</f>
        <v>0.9315966684387738</v>
      </c>
      <c r="L313" s="3">
        <f>IF(AND(AB313&lt;&gt;0,U313&gt;0),U313/AB313,"")</f>
        <v>1.1720430107526882</v>
      </c>
      <c r="M313" s="3">
        <f>IF(AND(AF313&lt;&gt;0,O313&gt;0),O313/AF313,"")</f>
        <v>1.4684262427255719</v>
      </c>
      <c r="N313" s="27" t="s">
        <v>33</v>
      </c>
      <c r="O313" s="6">
        <f>D313*AG313/100</f>
        <v>1420.5996</v>
      </c>
      <c r="P313" s="27" t="s">
        <v>831</v>
      </c>
      <c r="Q313" s="27" t="s">
        <v>1959</v>
      </c>
      <c r="R313" s="27" t="s">
        <v>2701</v>
      </c>
      <c r="S313" s="27">
        <v>56.43</v>
      </c>
      <c r="T313" s="27">
        <v>97</v>
      </c>
      <c r="U313" s="27">
        <v>109</v>
      </c>
      <c r="V313" s="27">
        <v>54</v>
      </c>
      <c r="W313" s="27">
        <v>57</v>
      </c>
      <c r="X313" s="27">
        <v>57</v>
      </c>
      <c r="Y313" s="27">
        <v>30</v>
      </c>
      <c r="Z313" s="27">
        <v>0</v>
      </c>
      <c r="AA313" s="27">
        <v>80</v>
      </c>
      <c r="AB313" s="27">
        <v>93</v>
      </c>
      <c r="AC313" s="6">
        <v>465.79</v>
      </c>
      <c r="AD313" s="6">
        <v>156.16</v>
      </c>
      <c r="AE313" s="6">
        <v>29.65</v>
      </c>
      <c r="AF313" s="6">
        <v>967.43</v>
      </c>
      <c r="AG313" s="6">
        <v>78.66</v>
      </c>
      <c r="AH313" s="4">
        <v>0.032</v>
      </c>
      <c r="AI313" s="4">
        <v>0.044</v>
      </c>
    </row>
    <row r="314" spans="1:34" ht="14.25">
      <c r="A314" s="12" t="s">
        <v>2660</v>
      </c>
      <c r="B314" s="27" t="s">
        <v>2661</v>
      </c>
      <c r="C314" s="27" t="s">
        <v>2662</v>
      </c>
      <c r="D314" s="13">
        <v>100.2</v>
      </c>
      <c r="E314" s="3">
        <f>IF(AND(S314&lt;&gt;0,D314&gt;0),D314/S314,"")</f>
      </c>
      <c r="F314" s="3">
        <f>IF(AND(U314&lt;&gt;0,D314&gt;0),D314/U314,"")</f>
      </c>
      <c r="G314" s="4">
        <f>IF(AND(D314&lt;&gt;0,Y314&gt;0),Y314/D314,"")</f>
        <v>0.06027944111776447</v>
      </c>
      <c r="H314" s="4">
        <f>IF(AND(D314&lt;&gt;0,AB314&gt;0),AB314/D314,"")</f>
      </c>
      <c r="I314" s="3">
        <f>IF(AC314=AD314,0,O314/(AC314-AD314))</f>
        <v>0</v>
      </c>
      <c r="J314" s="4">
        <v>0.0236</v>
      </c>
      <c r="K314" s="5">
        <f>IF(AND(S314&gt;0,U314&gt;0),U314/S314-1,"")</f>
      </c>
      <c r="L314" s="3">
        <f>IF(AND(AB314&lt;&gt;0,U314&gt;0),U314/AB314,"")</f>
      </c>
      <c r="M314" s="3">
        <f>IF(AND(AF314&lt;&gt;0,O314&gt;0),O314/AF314,"")</f>
      </c>
      <c r="N314" s="27" t="s">
        <v>33</v>
      </c>
      <c r="O314" s="6">
        <f>D314*AG314/100</f>
        <v>509.52702</v>
      </c>
      <c r="P314" s="27" t="s">
        <v>831</v>
      </c>
      <c r="Q314" s="27" t="s">
        <v>1938</v>
      </c>
      <c r="V314" s="27">
        <v>6</v>
      </c>
      <c r="W314" s="27">
        <v>6.4</v>
      </c>
      <c r="X314" s="27">
        <v>6</v>
      </c>
      <c r="Y314" s="27">
        <v>6.04</v>
      </c>
      <c r="Z314" s="27">
        <v>0</v>
      </c>
      <c r="AG314" s="6">
        <v>508.51</v>
      </c>
      <c r="AH314" s="4">
        <v>0.068</v>
      </c>
    </row>
    <row r="315" spans="1:34" ht="14.25">
      <c r="A315" s="12" t="s">
        <v>2423</v>
      </c>
      <c r="B315" s="27" t="s">
        <v>2424</v>
      </c>
      <c r="C315" s="27" t="s">
        <v>2425</v>
      </c>
      <c r="D315" s="13">
        <v>594</v>
      </c>
      <c r="E315" s="3">
        <f>IF(AND(S315&lt;&gt;0,D315&gt;0),D315/S315,"")</f>
      </c>
      <c r="F315" s="3">
        <f>IF(AND(U315&lt;&gt;0,D315&gt;0),D315/U315,"")</f>
      </c>
      <c r="G315" s="4">
        <f>IF(AND(D315&lt;&gt;0,Y315&gt;0),Y315/D315,"")</f>
        <v>0.017845117845117844</v>
      </c>
      <c r="H315" s="4">
        <f>IF(AND(D315&lt;&gt;0,AB315&gt;0),AB315/D315,"")</f>
      </c>
      <c r="I315" s="3">
        <f>IF(AC315=AD315,0,O315/(AC315-AD315))</f>
        <v>0</v>
      </c>
      <c r="J315" s="4">
        <v>0.0037</v>
      </c>
      <c r="K315" s="5">
        <f>IF(AND(S315&gt;0,U315&gt;0),U315/S315-1,"")</f>
      </c>
      <c r="L315" s="3">
        <f>IF(AND(AB315&lt;&gt;0,U315&gt;0),U315/AB315,"")</f>
      </c>
      <c r="M315" s="3">
        <f>IF(AND(AF315&lt;&gt;0,O315&gt;0),O315/AF315,"")</f>
      </c>
      <c r="N315" s="27" t="s">
        <v>33</v>
      </c>
      <c r="O315" s="6">
        <f>D315*AG315/100</f>
        <v>605.88</v>
      </c>
      <c r="P315" s="27" t="s">
        <v>831</v>
      </c>
      <c r="Q315" s="27" t="s">
        <v>1938</v>
      </c>
      <c r="V315" s="27">
        <v>10</v>
      </c>
      <c r="W315" s="27">
        <v>10.2</v>
      </c>
      <c r="X315" s="27">
        <v>10.2</v>
      </c>
      <c r="Y315" s="27">
        <v>10.6</v>
      </c>
      <c r="Z315" s="27">
        <v>0</v>
      </c>
      <c r="AG315" s="6">
        <v>102</v>
      </c>
      <c r="AH315" s="4">
        <v>0.019</v>
      </c>
    </row>
    <row r="316" spans="1:35" ht="14.25">
      <c r="A316" s="12" t="s">
        <v>2607</v>
      </c>
      <c r="B316" s="27" t="s">
        <v>2608</v>
      </c>
      <c r="C316" s="27" t="s">
        <v>2609</v>
      </c>
      <c r="D316" s="13">
        <v>77.2</v>
      </c>
      <c r="E316" s="3">
        <f>IF(AND(S316&lt;&gt;0,D316&gt;0),D316/S316,"")</f>
      </c>
      <c r="F316" s="3">
        <f>IF(AND(U316&lt;&gt;0,D316&gt;0),D316/U316,"")</f>
      </c>
      <c r="G316" s="4">
        <f>IF(AND(D316&lt;&gt;0,Y316&gt;0),Y316/D316,"")</f>
        <v>0.06567357512953367</v>
      </c>
      <c r="H316" s="4">
        <f>IF(AND(D316&lt;&gt;0,AB316&gt;0),AB316/D316,"")</f>
      </c>
      <c r="I316" s="3">
        <f>IF(AC316=AD316,0,O316/(AC316-AD316))</f>
        <v>0</v>
      </c>
      <c r="J316" s="4">
        <v>0.1839</v>
      </c>
      <c r="K316" s="5">
        <f>IF(AND(S316&gt;0,U316&gt;0),U316/S316-1,"")</f>
      </c>
      <c r="L316" s="3">
        <f>IF(AND(AB316&lt;&gt;0,U316&gt;0),U316/AB316,"")</f>
      </c>
      <c r="M316" s="3">
        <f>IF(AND(AF316&lt;&gt;0,O316&gt;0),O316/AF316,"")</f>
      </c>
      <c r="N316" s="27" t="s">
        <v>33</v>
      </c>
      <c r="O316" s="6">
        <f>D316*AG316/100</f>
        <v>478.8252800000001</v>
      </c>
      <c r="P316" s="27" t="s">
        <v>831</v>
      </c>
      <c r="Q316" s="27" t="s">
        <v>80</v>
      </c>
      <c r="V316" s="27">
        <v>6.61</v>
      </c>
      <c r="W316" s="27">
        <v>6.69</v>
      </c>
      <c r="X316" s="27">
        <v>6.73</v>
      </c>
      <c r="Y316" s="27">
        <v>5.07</v>
      </c>
      <c r="Z316" s="27">
        <v>0</v>
      </c>
      <c r="AG316" s="6">
        <v>620.24</v>
      </c>
      <c r="AH316" s="4">
        <v>0.088</v>
      </c>
      <c r="AI316" s="4">
        <v>0.086</v>
      </c>
    </row>
    <row r="317" spans="1:35" ht="14.25">
      <c r="A317" s="12" t="s">
        <v>2194</v>
      </c>
      <c r="B317" s="27" t="s">
        <v>1245</v>
      </c>
      <c r="C317" s="27" t="s">
        <v>1246</v>
      </c>
      <c r="D317" s="13">
        <v>105.8</v>
      </c>
      <c r="E317" s="3">
        <f>IF(AND(S317&lt;&gt;0,D317&gt;0),D317/S317,"")</f>
        <v>192.36363636363635</v>
      </c>
      <c r="F317" s="3">
        <f>IF(AND(U317&lt;&gt;0,D317&gt;0),D317/U317,"")</f>
        <v>4.6</v>
      </c>
      <c r="G317" s="4">
        <f>IF(AND(D317&lt;&gt;0,Y317&gt;0),Y317/D317,"")</f>
        <v>0.02039240075614367</v>
      </c>
      <c r="H317" s="4">
        <f>IF(AND(D317&lt;&gt;0,AB317&gt;0),AB317/D317,"")</f>
        <v>0.08506616257088848</v>
      </c>
      <c r="I317" s="3">
        <f>IF(AC317=AD317,0,O317/(AC317-AD317))</f>
        <v>0.25225501122771643</v>
      </c>
      <c r="J317" s="4">
        <v>0.5285</v>
      </c>
      <c r="K317" s="5">
        <f>IF(AND(S317&gt;0,U317&gt;0),U317/S317-1,"")</f>
        <v>40.81818181818181</v>
      </c>
      <c r="L317" s="3">
        <f>IF(AND(AB317&lt;&gt;0,U317&gt;0),U317/AB317,"")</f>
        <v>2.5555555555555554</v>
      </c>
      <c r="M317" s="3">
        <f>IF(AND(AF317&lt;&gt;0,O317&gt;0),O317/AF317,"")</f>
        <v>0.16841956368754396</v>
      </c>
      <c r="N317" s="27" t="s">
        <v>33</v>
      </c>
      <c r="O317" s="6">
        <f>D317*AG317/100</f>
        <v>550.44566</v>
      </c>
      <c r="P317" s="27" t="s">
        <v>831</v>
      </c>
      <c r="Q317" s="27" t="s">
        <v>1946</v>
      </c>
      <c r="R317" s="27" t="s">
        <v>2828</v>
      </c>
      <c r="S317" s="27">
        <v>0.55</v>
      </c>
      <c r="T317" s="27">
        <v>17</v>
      </c>
      <c r="U317" s="27">
        <v>23</v>
      </c>
      <c r="V317" s="27">
        <v>7.85827</v>
      </c>
      <c r="W317" s="27">
        <v>5.209612</v>
      </c>
      <c r="X317" s="27">
        <v>1.692685</v>
      </c>
      <c r="Y317" s="27">
        <v>2.157516</v>
      </c>
      <c r="Z317" s="27">
        <v>0</v>
      </c>
      <c r="AA317" s="27">
        <v>8</v>
      </c>
      <c r="AB317" s="27">
        <v>9</v>
      </c>
      <c r="AC317" s="6">
        <v>2786</v>
      </c>
      <c r="AD317" s="6">
        <v>603.9</v>
      </c>
      <c r="AE317" s="6">
        <v>491</v>
      </c>
      <c r="AF317" s="6">
        <v>3268.3</v>
      </c>
      <c r="AG317" s="6">
        <v>520.27</v>
      </c>
      <c r="AH317" s="4">
        <v>0.021</v>
      </c>
      <c r="AI317" s="4">
        <v>0.076</v>
      </c>
    </row>
    <row r="318" spans="1:35" ht="14.25">
      <c r="A318" s="12" t="s">
        <v>2514</v>
      </c>
      <c r="B318" s="27" t="s">
        <v>2515</v>
      </c>
      <c r="C318" s="27" t="s">
        <v>348</v>
      </c>
      <c r="D318" s="13">
        <v>27.96</v>
      </c>
      <c r="E318" s="3">
        <f>IF(AND(S318&lt;&gt;0,D318&gt;0),D318/S318,"")</f>
        <v>174.75</v>
      </c>
      <c r="F318" s="3">
        <f>IF(AND(U318&lt;&gt;0,D318&gt;0),D318/U318,"")</f>
        <v>0.932</v>
      </c>
      <c r="G318" s="4">
        <f>IF(AND(D318&lt;&gt;0,Y318&gt;0),Y318/D318,"")</f>
      </c>
      <c r="H318" s="4">
        <f>IF(AND(D318&lt;&gt;0,AB318&gt;0),AB318/D318,"")</f>
      </c>
      <c r="I318" s="3">
        <f>IF(AC318=AD318,0,O318/(AC318-AD318))</f>
        <v>0.07978109373759823</v>
      </c>
      <c r="J318" s="4">
        <v>0.9995</v>
      </c>
      <c r="K318" s="5">
        <f>IF(AND(S318&gt;0,U318&gt;0),U318/S318-1,"")</f>
        <v>186.5</v>
      </c>
      <c r="L318" s="3">
        <f>IF(AND(AB318&lt;&gt;0,U318&gt;0),U318/AB318,"")</f>
      </c>
      <c r="M318" s="3">
        <f>IF(AND(AF318&lt;&gt;0,O318&gt;0),O318/AF318,"")</f>
        <v>0.2254864000897314</v>
      </c>
      <c r="N318" s="27" t="s">
        <v>33</v>
      </c>
      <c r="O318" s="6">
        <f>D318*AG318/100</f>
        <v>402.06480000000005</v>
      </c>
      <c r="P318" s="27" t="s">
        <v>831</v>
      </c>
      <c r="Q318" s="27" t="s">
        <v>1957</v>
      </c>
      <c r="R318" s="27" t="s">
        <v>2819</v>
      </c>
      <c r="S318" s="27">
        <v>0.16</v>
      </c>
      <c r="T318" s="27">
        <v>26</v>
      </c>
      <c r="U318" s="27">
        <v>30</v>
      </c>
      <c r="V318" s="27">
        <v>1.869918</v>
      </c>
      <c r="W318" s="27">
        <v>0</v>
      </c>
      <c r="X318" s="27">
        <v>0</v>
      </c>
      <c r="Y318" s="27">
        <v>0</v>
      </c>
      <c r="Z318" s="27">
        <v>0</v>
      </c>
      <c r="AA318" s="27">
        <v>0</v>
      </c>
      <c r="AB318" s="27">
        <v>0</v>
      </c>
      <c r="AC318" s="6">
        <v>5039.6</v>
      </c>
      <c r="AE318" s="6">
        <v>636.3</v>
      </c>
      <c r="AF318" s="6">
        <v>1783.1</v>
      </c>
      <c r="AG318" s="6">
        <v>1438</v>
      </c>
      <c r="AH318" s="4">
        <v>0</v>
      </c>
      <c r="AI318" s="4">
        <v>0</v>
      </c>
    </row>
    <row r="319" spans="1:34" ht="14.25">
      <c r="A319" s="12" t="s">
        <v>2516</v>
      </c>
      <c r="B319" s="27" t="s">
        <v>2587</v>
      </c>
      <c r="C319" s="27" t="s">
        <v>349</v>
      </c>
      <c r="D319" s="13">
        <v>237.5</v>
      </c>
      <c r="E319" s="3">
        <f>IF(AND(S319&lt;&gt;0,D319&gt;0),D319/S319,"")</f>
      </c>
      <c r="F319" s="3">
        <f>IF(AND(U319&lt;&gt;0,D319&gt;0),D319/U319,"")</f>
      </c>
      <c r="G319" s="4">
        <f>IF(AND(D319&lt;&gt;0,Y319&gt;0),Y319/D319,"")</f>
        <v>0.0863157894736842</v>
      </c>
      <c r="H319" s="4">
        <f>IF(AND(D319&lt;&gt;0,AB319&gt;0),AB319/D319,"")</f>
      </c>
      <c r="I319" s="3">
        <f>IF(AC319=AD319,0,O319/(AC319-AD319))</f>
        <v>0</v>
      </c>
      <c r="J319" s="4">
        <v>0.0746</v>
      </c>
      <c r="K319" s="5">
        <f>IF(AND(S319&gt;0,U319&gt;0),U319/S319-1,"")</f>
      </c>
      <c r="L319" s="3">
        <f>IF(AND(AB319&lt;&gt;0,U319&gt;0),U319/AB319,"")</f>
      </c>
      <c r="M319" s="3">
        <f>IF(AND(AF319&lt;&gt;0,O319&gt;0),O319/AF319,"")</f>
      </c>
      <c r="N319" s="27" t="s">
        <v>33</v>
      </c>
      <c r="O319" s="6">
        <f>D319*AG319/100</f>
        <v>780.0925</v>
      </c>
      <c r="P319" s="27" t="s">
        <v>831</v>
      </c>
      <c r="Q319" s="27" t="s">
        <v>1938</v>
      </c>
      <c r="V319" s="27">
        <v>53.47</v>
      </c>
      <c r="W319" s="27">
        <v>51.39</v>
      </c>
      <c r="X319" s="27">
        <v>37.5</v>
      </c>
      <c r="Y319" s="27">
        <v>20.5</v>
      </c>
      <c r="Z319" s="27">
        <v>0</v>
      </c>
      <c r="AG319" s="6">
        <v>328.46</v>
      </c>
      <c r="AH319" s="4">
        <v>0.039</v>
      </c>
    </row>
    <row r="320" spans="1:35" ht="14.25">
      <c r="A320" s="12" t="s">
        <v>2195</v>
      </c>
      <c r="B320" s="27" t="s">
        <v>2336</v>
      </c>
      <c r="C320" s="27" t="s">
        <v>350</v>
      </c>
      <c r="D320" s="13">
        <v>958</v>
      </c>
      <c r="E320" s="3">
        <f>IF(AND(S320&lt;&gt;0,D320&gt;0),D320/S320,"")</f>
        <v>12.552410901467507</v>
      </c>
      <c r="F320" s="3">
        <f>IF(AND(U320&lt;&gt;0,D320&gt;0),D320/U320,"")</f>
        <v>10.527472527472527</v>
      </c>
      <c r="G320" s="4">
        <f>IF(AND(D320&lt;&gt;0,Y320&gt;0),Y320/D320,"")</f>
        <v>0.04018789144050104</v>
      </c>
      <c r="H320" s="4">
        <f>IF(AND(D320&lt;&gt;0,AB320&gt;0),AB320/D320,"")</f>
        <v>0.038622129436325675</v>
      </c>
      <c r="I320" s="3">
        <f>IF(AC320=AD320,0,O320/(AC320-AD320))</f>
        <v>0.6479795034002848</v>
      </c>
      <c r="J320" s="4">
        <v>0.386899999999999</v>
      </c>
      <c r="K320" s="5">
        <f>IF(AND(S320&gt;0,U320&gt;0),U320/S320-1,"")</f>
        <v>0.19234800838574428</v>
      </c>
      <c r="L320" s="3">
        <f>IF(AND(AB320&lt;&gt;0,U320&gt;0),U320/AB320,"")</f>
        <v>2.4594594594594597</v>
      </c>
      <c r="M320" s="3">
        <f>IF(AND(AF320&lt;&gt;0,O320&gt;0),O320/AF320,"")</f>
        <v>0.4101439897493393</v>
      </c>
      <c r="N320" s="27" t="s">
        <v>33</v>
      </c>
      <c r="O320" s="6">
        <f>D320*AG320/100</f>
        <v>2048.5872</v>
      </c>
      <c r="P320" s="27" t="s">
        <v>831</v>
      </c>
      <c r="Q320" s="27" t="s">
        <v>1943</v>
      </c>
      <c r="R320" s="27" t="s">
        <v>2818</v>
      </c>
      <c r="S320" s="27">
        <v>76.32</v>
      </c>
      <c r="T320" s="27">
        <v>82</v>
      </c>
      <c r="U320" s="27">
        <v>91</v>
      </c>
      <c r="V320" s="27">
        <v>47</v>
      </c>
      <c r="W320" s="27">
        <v>33</v>
      </c>
      <c r="X320" s="27">
        <v>12</v>
      </c>
      <c r="Y320" s="27">
        <v>38.5</v>
      </c>
      <c r="Z320" s="27">
        <v>0</v>
      </c>
      <c r="AA320" s="27">
        <v>34</v>
      </c>
      <c r="AB320" s="27">
        <v>37</v>
      </c>
      <c r="AC320" s="6">
        <v>4136.4</v>
      </c>
      <c r="AD320" s="6">
        <v>974.9</v>
      </c>
      <c r="AE320" s="6">
        <v>235.7</v>
      </c>
      <c r="AF320" s="6">
        <v>4994.8</v>
      </c>
      <c r="AG320" s="6">
        <v>213.84</v>
      </c>
      <c r="AH320" s="4">
        <v>0.0409999999999999</v>
      </c>
      <c r="AI320" s="4">
        <v>0.036</v>
      </c>
    </row>
    <row r="321" spans="1:35" ht="14.25">
      <c r="A321" s="12" t="s">
        <v>1812</v>
      </c>
      <c r="B321" s="27" t="s">
        <v>960</v>
      </c>
      <c r="C321" s="27" t="s">
        <v>961</v>
      </c>
      <c r="D321" s="13">
        <v>127.2</v>
      </c>
      <c r="E321" s="3">
        <f>IF(AND(S321&lt;&gt;0,D321&gt;0),D321/S321,"")</f>
      </c>
      <c r="F321" s="3">
        <f>IF(AND(U321&lt;&gt;0,D321&gt;0),D321/U321,"")</f>
        <v>11.563636363636364</v>
      </c>
      <c r="G321" s="4">
        <f>IF(AND(D321&lt;&gt;0,Y321&gt;0),Y321/D321,"")</f>
        <v>0.04017295597484277</v>
      </c>
      <c r="H321" s="4">
        <f>IF(AND(D321&lt;&gt;0,AB321&gt;0),AB321/D321,"")</f>
        <v>0.055031446540880505</v>
      </c>
      <c r="I321" s="3">
        <f>IF(AC321=AD321,0,O321/(AC321-AD321))</f>
        <v>0</v>
      </c>
      <c r="J321" s="4">
        <v>0.0103</v>
      </c>
      <c r="K321" s="5">
        <f>IF(AND(S321&gt;0,U321&gt;0),U321/S321-1,"")</f>
      </c>
      <c r="L321" s="3">
        <f>IF(AND(AB321&lt;&gt;0,U321&gt;0),U321/AB321,"")</f>
        <v>1.5714285714285714</v>
      </c>
      <c r="M321" s="3">
        <f>IF(AND(AF321&lt;&gt;0,O321&gt;0),O321/AF321,"")</f>
      </c>
      <c r="N321" s="27" t="s">
        <v>33</v>
      </c>
      <c r="O321" s="6">
        <f>D321*AG321/100</f>
        <v>3155.8320000000003</v>
      </c>
      <c r="P321" s="27" t="s">
        <v>831</v>
      </c>
      <c r="Q321" s="27" t="s">
        <v>1963</v>
      </c>
      <c r="T321" s="27">
        <v>13</v>
      </c>
      <c r="U321" s="27">
        <v>11</v>
      </c>
      <c r="V321" s="27">
        <v>6.61</v>
      </c>
      <c r="W321" s="27">
        <v>6.7</v>
      </c>
      <c r="X321" s="27">
        <v>6.76</v>
      </c>
      <c r="Y321" s="27">
        <v>5.11</v>
      </c>
      <c r="Z321" s="27">
        <v>0</v>
      </c>
      <c r="AA321" s="27">
        <v>7</v>
      </c>
      <c r="AB321" s="27">
        <v>7</v>
      </c>
      <c r="AG321" s="6">
        <v>2481</v>
      </c>
      <c r="AH321" s="4">
        <v>0.054</v>
      </c>
      <c r="AI321" s="4">
        <v>0.0559999999999999</v>
      </c>
    </row>
    <row r="322" spans="1:34" ht="14.25">
      <c r="A322" s="12" t="s">
        <v>1843</v>
      </c>
      <c r="B322" s="27" t="s">
        <v>1826</v>
      </c>
      <c r="C322" s="27" t="s">
        <v>1827</v>
      </c>
      <c r="D322" s="13">
        <v>249.4</v>
      </c>
      <c r="E322" s="3">
        <f>IF(AND(S322&lt;&gt;0,D322&gt;0),D322/S322,"")</f>
        <v>79.93589743589743</v>
      </c>
      <c r="F322" s="3">
        <f>IF(AND(U322&lt;&gt;0,D322&gt;0),D322/U322,"")</f>
      </c>
      <c r="G322" s="4">
        <f>IF(AND(D322&lt;&gt;0,Y322&gt;0),Y322/D322,"")</f>
      </c>
      <c r="H322" s="4">
        <f>IF(AND(D322&lt;&gt;0,AB322&gt;0),AB322/D322,"")</f>
      </c>
      <c r="I322" s="3">
        <f>IF(AC322=AD322,0,O322/(AC322-AD322))</f>
        <v>7.691620171949184</v>
      </c>
      <c r="J322" s="4">
        <v>0.4899</v>
      </c>
      <c r="K322" s="5">
        <f>IF(AND(S322&gt;0,U322&gt;0),U322/S322-1,"")</f>
      </c>
      <c r="L322" s="3">
        <f>IF(AND(AB322&lt;&gt;0,U322&gt;0),U322/AB322,"")</f>
      </c>
      <c r="M322" s="3">
        <f>IF(AND(AF322&lt;&gt;0,O322&gt;0),O322/AF322,"")</f>
        <v>6.359428783618906</v>
      </c>
      <c r="N322" s="27" t="s">
        <v>33</v>
      </c>
      <c r="O322" s="6">
        <f>D322*AG322/100</f>
        <v>1198.81592</v>
      </c>
      <c r="P322" s="27" t="s">
        <v>831</v>
      </c>
      <c r="Q322" s="27" t="s">
        <v>1939</v>
      </c>
      <c r="R322" s="27" t="s">
        <v>2706</v>
      </c>
      <c r="S322" s="27">
        <v>3.12</v>
      </c>
      <c r="V322" s="27">
        <v>0</v>
      </c>
      <c r="W322" s="27">
        <v>0</v>
      </c>
      <c r="X322" s="27">
        <v>0</v>
      </c>
      <c r="Y322" s="27">
        <v>0</v>
      </c>
      <c r="Z322" s="27">
        <v>0</v>
      </c>
      <c r="AC322" s="6">
        <v>643.01</v>
      </c>
      <c r="AD322" s="6">
        <v>487.15</v>
      </c>
      <c r="AE322" s="6">
        <v>68.5</v>
      </c>
      <c r="AF322" s="6">
        <v>188.51</v>
      </c>
      <c r="AG322" s="6">
        <v>480.68</v>
      </c>
      <c r="AH322" s="4">
        <v>0</v>
      </c>
    </row>
    <row r="323" spans="1:34" ht="14.25">
      <c r="A323" s="12" t="s">
        <v>2196</v>
      </c>
      <c r="B323" s="27" t="s">
        <v>351</v>
      </c>
      <c r="C323" s="27" t="s">
        <v>352</v>
      </c>
      <c r="D323" s="13">
        <v>301.5</v>
      </c>
      <c r="E323" s="3">
        <f>IF(AND(S323&lt;&gt;0,D323&gt;0),D323/S323,"")</f>
      </c>
      <c r="F323" s="3">
        <f>IF(AND(U323&lt;&gt;0,D323&gt;0),D323/U323,"")</f>
      </c>
      <c r="G323" s="4">
        <f>IF(AND(D323&lt;&gt;0,Y323&gt;0),Y323/D323,"")</f>
        <v>0.017578772802653398</v>
      </c>
      <c r="H323" s="4">
        <f>IF(AND(D323&lt;&gt;0,AB323&gt;0),AB323/D323,"")</f>
      </c>
      <c r="I323" s="3">
        <f>IF(AC323=AD323,0,O323/(AC323-AD323))</f>
        <v>0</v>
      </c>
      <c r="J323" s="4">
        <v>0.091</v>
      </c>
      <c r="K323" s="5">
        <f>IF(AND(S323&gt;0,U323&gt;0),U323/S323-1,"")</f>
      </c>
      <c r="L323" s="3">
        <f>IF(AND(AB323&lt;&gt;0,U323&gt;0),U323/AB323,"")</f>
      </c>
      <c r="M323" s="3">
        <f>IF(AND(AF323&lt;&gt;0,O323&gt;0),O323/AF323,"")</f>
      </c>
      <c r="N323" s="27" t="s">
        <v>33</v>
      </c>
      <c r="O323" s="6">
        <f>D323*AG323/100</f>
        <v>957.2625</v>
      </c>
      <c r="P323" s="27" t="s">
        <v>831</v>
      </c>
      <c r="Q323" s="27" t="s">
        <v>1938</v>
      </c>
      <c r="V323" s="27">
        <v>13.5</v>
      </c>
      <c r="W323" s="27">
        <v>14</v>
      </c>
      <c r="X323" s="27">
        <v>14.2</v>
      </c>
      <c r="Y323" s="27">
        <v>5.3</v>
      </c>
      <c r="Z323" s="27">
        <v>0</v>
      </c>
      <c r="AG323" s="6">
        <v>317.5</v>
      </c>
      <c r="AH323" s="4">
        <v>0.048</v>
      </c>
    </row>
    <row r="324" spans="1:35" ht="14.25">
      <c r="A324" s="12" t="s">
        <v>2197</v>
      </c>
      <c r="B324" s="27" t="s">
        <v>2301</v>
      </c>
      <c r="C324" s="27" t="s">
        <v>353</v>
      </c>
      <c r="D324" s="13">
        <v>281.1</v>
      </c>
      <c r="E324" s="3">
        <f>IF(AND(S324&lt;&gt;0,D324&gt;0),D324/S324,"")</f>
        <v>14.928305894848648</v>
      </c>
      <c r="F324" s="3">
        <f>IF(AND(U324&lt;&gt;0,D324&gt;0),D324/U324,"")</f>
        <v>13.385714285714286</v>
      </c>
      <c r="G324" s="4">
        <f>IF(AND(D324&lt;&gt;0,Y324&gt;0),Y324/D324,"")</f>
        <v>0.04108858057630736</v>
      </c>
      <c r="H324" s="4">
        <f>IF(AND(D324&lt;&gt;0,AB324&gt;0),AB324/D324,"")</f>
        <v>0.039131981501245104</v>
      </c>
      <c r="I324" s="3">
        <f>IF(AC324=AD324,0,O324/(AC324-AD324))</f>
        <v>0.491017947534723</v>
      </c>
      <c r="J324" s="4">
        <v>0.6355</v>
      </c>
      <c r="K324" s="5">
        <f>IF(AND(S324&gt;0,U324&gt;0),U324/S324-1,"")</f>
        <v>0.11524163568773238</v>
      </c>
      <c r="L324" s="3">
        <f>IF(AND(AB324&lt;&gt;0,U324&gt;0),U324/AB324,"")</f>
        <v>1.9090909090909092</v>
      </c>
      <c r="M324" s="3">
        <f>IF(AND(AF324&lt;&gt;0,O324&gt;0),O324/AF324,"")</f>
        <v>0.35189499584575534</v>
      </c>
      <c r="N324" s="27" t="s">
        <v>33</v>
      </c>
      <c r="O324" s="6">
        <f>D324*AG324/100</f>
        <v>21600.37053</v>
      </c>
      <c r="P324" s="27" t="s">
        <v>832</v>
      </c>
      <c r="Q324" s="27" t="s">
        <v>1944</v>
      </c>
      <c r="R324" s="27" t="s">
        <v>2889</v>
      </c>
      <c r="S324" s="27">
        <v>18.83</v>
      </c>
      <c r="T324" s="27">
        <v>21</v>
      </c>
      <c r="U324" s="27">
        <v>21</v>
      </c>
      <c r="V324" s="27">
        <v>6.75</v>
      </c>
      <c r="W324" s="27">
        <v>9.7</v>
      </c>
      <c r="X324" s="27">
        <v>9.15</v>
      </c>
      <c r="Y324" s="27">
        <v>11.55</v>
      </c>
      <c r="Z324" s="27">
        <v>0</v>
      </c>
      <c r="AA324" s="27">
        <v>11</v>
      </c>
      <c r="AB324" s="27">
        <v>11</v>
      </c>
      <c r="AC324" s="6">
        <v>49351</v>
      </c>
      <c r="AD324" s="6">
        <v>5360</v>
      </c>
      <c r="AE324" s="6">
        <v>4563</v>
      </c>
      <c r="AF324" s="6">
        <v>61383</v>
      </c>
      <c r="AG324" s="6">
        <v>7684.23</v>
      </c>
      <c r="AH324" s="4">
        <v>0.039</v>
      </c>
      <c r="AI324" s="4">
        <v>0.038</v>
      </c>
    </row>
    <row r="325" spans="1:34" ht="14.25">
      <c r="A325" s="12" t="s">
        <v>2198</v>
      </c>
      <c r="B325" s="27" t="s">
        <v>2812</v>
      </c>
      <c r="C325" s="27" t="s">
        <v>860</v>
      </c>
      <c r="D325" s="13">
        <v>507.4</v>
      </c>
      <c r="E325" s="3">
        <f>IF(AND(S325&lt;&gt;0,D325&gt;0),D325/S325,"")</f>
        <v>557.5824175824175</v>
      </c>
      <c r="F325" s="3">
        <f>IF(AND(U325&lt;&gt;0,D325&gt;0),D325/U325,"")</f>
      </c>
      <c r="G325" s="4">
        <f>IF(AND(D325&lt;&gt;0,Y325&gt;0),Y325/D325,"")</f>
      </c>
      <c r="H325" s="4">
        <f>IF(AND(D325&lt;&gt;0,AB325&gt;0),AB325/D325,"")</f>
      </c>
      <c r="I325" s="3">
        <f>IF(AC325=AD325,0,O325/(AC325-AD325))</f>
        <v>0.7691198780705255</v>
      </c>
      <c r="J325" s="4">
        <v>0.9177</v>
      </c>
      <c r="K325" s="5">
        <f>IF(AND(S325&gt;0,U325&gt;0),U325/S325-1,"")</f>
      </c>
      <c r="L325" s="3">
        <f>IF(AND(AB325&lt;&gt;0,U325&gt;0),U325/AB325,"")</f>
      </c>
      <c r="M325" s="3">
        <f>IF(AND(AF325&lt;&gt;0,O325&gt;0),O325/AF325,"")</f>
        <v>0.5474892891465043</v>
      </c>
      <c r="N325" s="27" t="s">
        <v>33</v>
      </c>
      <c r="O325" s="6">
        <f>D325*AG325/100</f>
        <v>9058.15554</v>
      </c>
      <c r="P325" s="27" t="s">
        <v>831</v>
      </c>
      <c r="Q325" s="27" t="s">
        <v>1939</v>
      </c>
      <c r="R325" s="27" t="s">
        <v>2813</v>
      </c>
      <c r="S325" s="27">
        <v>0.91</v>
      </c>
      <c r="V325" s="27">
        <v>63.146816</v>
      </c>
      <c r="W325" s="27">
        <v>47.360112</v>
      </c>
      <c r="X325" s="27">
        <v>0</v>
      </c>
      <c r="Y325" s="27">
        <v>0</v>
      </c>
      <c r="Z325" s="27">
        <v>0</v>
      </c>
      <c r="AC325" s="6">
        <v>15255.5</v>
      </c>
      <c r="AD325" s="6">
        <v>3478.2</v>
      </c>
      <c r="AE325" s="6">
        <v>1822.7</v>
      </c>
      <c r="AF325" s="6">
        <v>16544.9</v>
      </c>
      <c r="AG325" s="6">
        <v>1785.21</v>
      </c>
      <c r="AH325" s="4">
        <v>0</v>
      </c>
    </row>
    <row r="326" spans="1:35" ht="14.25">
      <c r="A326" s="12" t="s">
        <v>2199</v>
      </c>
      <c r="B326" s="27" t="s">
        <v>354</v>
      </c>
      <c r="C326" s="27" t="s">
        <v>355</v>
      </c>
      <c r="D326" s="13">
        <v>128.2</v>
      </c>
      <c r="E326" s="3">
        <f>IF(AND(S326&lt;&gt;0,D326&gt;0),D326/S326,"")</f>
        <v>7.122222222222222</v>
      </c>
      <c r="F326" s="3">
        <f>IF(AND(U326&lt;&gt;0,D326&gt;0),D326/U326,"")</f>
        <v>12.819999999999999</v>
      </c>
      <c r="G326" s="4">
        <f>IF(AND(D326&lt;&gt;0,Y326&gt;0),Y326/D326,"")</f>
        <v>0.07067082683307334</v>
      </c>
      <c r="H326" s="4">
        <f>IF(AND(D326&lt;&gt;0,AB326&gt;0),AB326/D326,"")</f>
        <v>0.078003120124805</v>
      </c>
      <c r="I326" s="3">
        <f>IF(AC326=AD326,0,O326/(AC326-AD326))</f>
        <v>0.6988857954282361</v>
      </c>
      <c r="J326" s="4">
        <v>0.161</v>
      </c>
      <c r="K326" s="5">
        <f>IF(AND(S326&gt;0,U326&gt;0),U326/S326-1,"")</f>
        <v>-0.4444444444444444</v>
      </c>
      <c r="L326" s="3">
        <f>IF(AND(AB326&lt;&gt;0,U326&gt;0),U326/AB326,"")</f>
        <v>1</v>
      </c>
      <c r="M326" s="3">
        <f>IF(AND(AF326&lt;&gt;0,O326&gt;0),O326/AF326,"")</f>
        <v>1.024460096382271</v>
      </c>
      <c r="N326" s="27" t="s">
        <v>33</v>
      </c>
      <c r="O326" s="6">
        <f>D326*AG326/100</f>
        <v>4528.0111799999995</v>
      </c>
      <c r="P326" s="27" t="s">
        <v>832</v>
      </c>
      <c r="Q326" s="27" t="s">
        <v>1956</v>
      </c>
      <c r="R326" s="27" t="s">
        <v>2825</v>
      </c>
      <c r="S326" s="27">
        <v>18</v>
      </c>
      <c r="T326" s="27">
        <v>10</v>
      </c>
      <c r="U326" s="27">
        <v>10</v>
      </c>
      <c r="V326" s="27">
        <v>7.64</v>
      </c>
      <c r="W326" s="27">
        <v>0</v>
      </c>
      <c r="X326" s="27">
        <v>8.28</v>
      </c>
      <c r="Y326" s="27">
        <v>9.06</v>
      </c>
      <c r="Z326" s="27">
        <v>0</v>
      </c>
      <c r="AA326" s="27">
        <v>9</v>
      </c>
      <c r="AB326" s="27">
        <v>10</v>
      </c>
      <c r="AC326" s="6">
        <v>6483.1</v>
      </c>
      <c r="AD326" s="6">
        <v>4.2</v>
      </c>
      <c r="AE326" s="6">
        <v>952.3</v>
      </c>
      <c r="AF326" s="6">
        <v>4419.9</v>
      </c>
      <c r="AG326" s="6">
        <v>3531.99</v>
      </c>
      <c r="AH326" s="4">
        <v>0.073</v>
      </c>
      <c r="AI326" s="4">
        <v>0.071</v>
      </c>
    </row>
    <row r="327" spans="1:35" ht="14.25">
      <c r="A327" s="12" t="s">
        <v>2200</v>
      </c>
      <c r="B327" s="27" t="s">
        <v>356</v>
      </c>
      <c r="C327" s="27" t="s">
        <v>357</v>
      </c>
      <c r="D327" s="13">
        <v>53.6</v>
      </c>
      <c r="E327" s="3">
        <f>IF(AND(S327&lt;&gt;0,D327&gt;0),D327/S327,"")</f>
      </c>
      <c r="F327" s="3">
        <f>IF(AND(U327&lt;&gt;0,D327&gt;0),D327/U327,"")</f>
        <v>13.4</v>
      </c>
      <c r="G327" s="4">
        <f>IF(AND(D327&lt;&gt;0,Y327&gt;0),Y327/D327,"")</f>
        <v>0.03600746268656716</v>
      </c>
      <c r="H327" s="4">
        <f>IF(AND(D327&lt;&gt;0,AB327&gt;0),AB327/D327,"")</f>
        <v>0.07462686567164178</v>
      </c>
      <c r="I327" s="3">
        <f>IF(AC327=AD327,0,O327/(AC327-AD327))</f>
        <v>0</v>
      </c>
      <c r="J327" s="4">
        <v>0.1461</v>
      </c>
      <c r="K327" s="5">
        <f>IF(AND(S327&gt;0,U327&gt;0),U327/S327-1,"")</f>
      </c>
      <c r="L327" s="3">
        <f>IF(AND(AB327&lt;&gt;0,U327&gt;0),U327/AB327,"")</f>
        <v>1</v>
      </c>
      <c r="M327" s="3">
        <f>IF(AND(AF327&lt;&gt;0,O327&gt;0),O327/AF327,"")</f>
      </c>
      <c r="N327" s="27" t="s">
        <v>33</v>
      </c>
      <c r="O327" s="6">
        <f>D327*AG327/100</f>
        <v>696.4837600000001</v>
      </c>
      <c r="P327" s="27" t="s">
        <v>831</v>
      </c>
      <c r="Q327" s="27" t="s">
        <v>1955</v>
      </c>
      <c r="T327" s="27">
        <v>4</v>
      </c>
      <c r="U327" s="27">
        <v>4</v>
      </c>
      <c r="V327" s="27">
        <v>3.68</v>
      </c>
      <c r="W327" s="27">
        <v>2.3</v>
      </c>
      <c r="X327" s="27">
        <v>2.03</v>
      </c>
      <c r="Y327" s="27">
        <v>1.93</v>
      </c>
      <c r="Z327" s="27">
        <v>0</v>
      </c>
      <c r="AA327" s="27">
        <v>4</v>
      </c>
      <c r="AB327" s="27">
        <v>4</v>
      </c>
      <c r="AG327" s="6">
        <v>1299.41</v>
      </c>
      <c r="AH327" s="4">
        <v>0.061</v>
      </c>
      <c r="AI327" s="4">
        <v>0.065</v>
      </c>
    </row>
    <row r="328" spans="1:35" ht="14.25">
      <c r="A328" s="12" t="s">
        <v>2201</v>
      </c>
      <c r="B328" s="27" t="s">
        <v>1002</v>
      </c>
      <c r="C328" s="27" t="s">
        <v>1003</v>
      </c>
      <c r="D328" s="13">
        <v>157.4</v>
      </c>
      <c r="E328" s="3">
        <f>IF(AND(S328&lt;&gt;0,D328&gt;0),D328/S328,"")</f>
      </c>
      <c r="F328" s="3">
        <f>IF(AND(U328&lt;&gt;0,D328&gt;0),D328/U328,"")</f>
        <v>10.493333333333334</v>
      </c>
      <c r="G328" s="4">
        <f>IF(AND(D328&lt;&gt;0,Y328&gt;0),Y328/D328,"")</f>
        <v>0.035959339263024144</v>
      </c>
      <c r="H328" s="4">
        <f>IF(AND(D328&lt;&gt;0,AB328&gt;0),AB328/D328,"")</f>
        <v>0.05717916137229987</v>
      </c>
      <c r="I328" s="3">
        <f>IF(AC328=AD328,0,O328/(AC328-AD328))</f>
        <v>0</v>
      </c>
      <c r="J328" s="4">
        <v>0.2349</v>
      </c>
      <c r="K328" s="5">
        <f>IF(AND(S328&gt;0,U328&gt;0),U328/S328-1,"")</f>
      </c>
      <c r="L328" s="3">
        <f>IF(AND(AB328&lt;&gt;0,U328&gt;0),U328/AB328,"")</f>
        <v>1.6666666666666667</v>
      </c>
      <c r="M328" s="3">
        <f>IF(AND(AF328&lt;&gt;0,O328&gt;0),O328/AF328,"")</f>
      </c>
      <c r="N328" s="27" t="s">
        <v>33</v>
      </c>
      <c r="O328" s="6">
        <f>D328*AG328/100</f>
        <v>3647.1153999999997</v>
      </c>
      <c r="P328" s="27" t="s">
        <v>831</v>
      </c>
      <c r="Q328" s="27" t="s">
        <v>1963</v>
      </c>
      <c r="T328" s="27">
        <v>23</v>
      </c>
      <c r="U328" s="27">
        <v>15</v>
      </c>
      <c r="V328" s="27">
        <v>6.89</v>
      </c>
      <c r="W328" s="27">
        <v>7.07</v>
      </c>
      <c r="X328" s="27">
        <v>7.16</v>
      </c>
      <c r="Y328" s="27">
        <v>5.66</v>
      </c>
      <c r="Z328" s="27">
        <v>0</v>
      </c>
      <c r="AA328" s="27">
        <v>9</v>
      </c>
      <c r="AB328" s="27">
        <v>9</v>
      </c>
      <c r="AG328" s="6">
        <v>2317.1</v>
      </c>
      <c r="AH328" s="4">
        <v>0.049</v>
      </c>
      <c r="AI328" s="4">
        <v>0.055</v>
      </c>
    </row>
    <row r="329" spans="1:35" ht="14.25">
      <c r="A329" s="12" t="s">
        <v>2202</v>
      </c>
      <c r="B329" s="27" t="s">
        <v>359</v>
      </c>
      <c r="C329" s="27" t="s">
        <v>360</v>
      </c>
      <c r="D329" s="13">
        <v>4436.5</v>
      </c>
      <c r="E329" s="3">
        <f>IF(AND(S329&lt;&gt;0,D329&gt;0),D329/S329,"")</f>
        <v>1661.6104868913858</v>
      </c>
      <c r="F329" s="3">
        <f>IF(AND(U329&lt;&gt;0,D329&gt;0),D329/U329,"")</f>
        <v>13.907523510971787</v>
      </c>
      <c r="G329" s="4">
        <f>IF(AND(D329&lt;&gt;0,Y329&gt;0),Y329/D329,"")</f>
        <v>0.024399864758255382</v>
      </c>
      <c r="H329" s="4">
        <f>IF(AND(D329&lt;&gt;0,AB329&gt;0),AB329/D329,"")</f>
        <v>0.04733461061647695</v>
      </c>
      <c r="I329" s="3">
        <f>IF(AC329=AD329,0,O329/(AC329-AD329))</f>
        <v>3.0248345065895217</v>
      </c>
      <c r="J329" s="4">
        <v>0.6916</v>
      </c>
      <c r="K329" s="5">
        <f>IF(AND(S329&gt;0,U329&gt;0),U329/S329-1,"")</f>
        <v>118.47565543071161</v>
      </c>
      <c r="L329" s="3">
        <f>IF(AND(AB329&lt;&gt;0,U329&gt;0),U329/AB329,"")</f>
        <v>1.519047619047619</v>
      </c>
      <c r="M329" s="3">
        <f>IF(AND(AF329&lt;&gt;0,O329&gt;0),O329/AF329,"")</f>
        <v>1.8797649826044982</v>
      </c>
      <c r="N329" s="27" t="s">
        <v>33</v>
      </c>
      <c r="O329" s="6">
        <f>D329*AG329/100</f>
        <v>112923.12180000002</v>
      </c>
      <c r="P329" s="27" t="s">
        <v>832</v>
      </c>
      <c r="Q329" s="27" t="s">
        <v>36</v>
      </c>
      <c r="R329" s="27" t="s">
        <v>2792</v>
      </c>
      <c r="S329" s="27">
        <v>2.67</v>
      </c>
      <c r="T329" s="27">
        <v>295</v>
      </c>
      <c r="U329" s="27">
        <v>319</v>
      </c>
      <c r="V329" s="27">
        <v>141.65</v>
      </c>
      <c r="W329" s="27">
        <v>145.3</v>
      </c>
      <c r="X329" s="27">
        <v>147.61</v>
      </c>
      <c r="Y329" s="27">
        <v>108.25</v>
      </c>
      <c r="Z329" s="27">
        <v>0</v>
      </c>
      <c r="AA329" s="27">
        <v>200</v>
      </c>
      <c r="AB329" s="27">
        <v>210</v>
      </c>
      <c r="AC329" s="6">
        <v>77821</v>
      </c>
      <c r="AD329" s="6">
        <v>40489</v>
      </c>
      <c r="AE329" s="6">
        <v>5840</v>
      </c>
      <c r="AF329" s="6">
        <v>60073</v>
      </c>
      <c r="AG329" s="6">
        <v>2545.32</v>
      </c>
      <c r="AH329" s="4">
        <v>0.033</v>
      </c>
      <c r="AI329" s="4">
        <v>0.045</v>
      </c>
    </row>
    <row r="330" spans="1:35" ht="14.25">
      <c r="A330" s="12" t="s">
        <v>2203</v>
      </c>
      <c r="B330" s="27" t="s">
        <v>790</v>
      </c>
      <c r="C330" s="27" t="s">
        <v>361</v>
      </c>
      <c r="D330" s="13">
        <v>959</v>
      </c>
      <c r="E330" s="3">
        <f>IF(AND(S330&lt;&gt;0,D330&gt;0),D330/S330,"")</f>
        <v>13.486148221065955</v>
      </c>
      <c r="F330" s="3">
        <f>IF(AND(U330&lt;&gt;0,D330&gt;0),D330/U330,"")</f>
        <v>20.404255319148938</v>
      </c>
      <c r="G330" s="4">
        <f>IF(AND(D330&lt;&gt;0,Y330&gt;0),Y330/D330,"")</f>
        <v>0.016266944734098017</v>
      </c>
      <c r="H330" s="4">
        <f>IF(AND(D330&lt;&gt;0,AB330&gt;0),AB330/D330,"")</f>
        <v>0.03962460896767466</v>
      </c>
      <c r="I330" s="3">
        <f>IF(AC330=AD330,0,O330/(AC330-AD330))</f>
        <v>0.711487379651314</v>
      </c>
      <c r="J330" s="4">
        <v>0.3122</v>
      </c>
      <c r="K330" s="5">
        <f>IF(AND(S330&gt;0,U330&gt;0),U330/S330-1,"")</f>
        <v>-0.3390521726901983</v>
      </c>
      <c r="L330" s="3">
        <f>IF(AND(AB330&lt;&gt;0,U330&gt;0),U330/AB330,"")</f>
        <v>1.236842105263158</v>
      </c>
      <c r="M330" s="3">
        <f>IF(AND(AF330&lt;&gt;0,O330&gt;0),O330/AF330,"")</f>
        <v>14.762608561511762</v>
      </c>
      <c r="N330" s="27" t="s">
        <v>33</v>
      </c>
      <c r="O330" s="6">
        <f>D330*AG330/100</f>
        <v>3827.9444</v>
      </c>
      <c r="P330" s="27" t="s">
        <v>832</v>
      </c>
      <c r="Q330" s="27" t="s">
        <v>1955</v>
      </c>
      <c r="R330" s="27" t="s">
        <v>2818</v>
      </c>
      <c r="S330" s="27">
        <v>71.11</v>
      </c>
      <c r="T330" s="27">
        <v>44</v>
      </c>
      <c r="U330" s="27">
        <v>47</v>
      </c>
      <c r="V330" s="27">
        <v>29.75</v>
      </c>
      <c r="W330" s="27">
        <v>22.95</v>
      </c>
      <c r="X330" s="27">
        <v>19.25</v>
      </c>
      <c r="Y330" s="27">
        <v>15.6</v>
      </c>
      <c r="Z330" s="27">
        <v>0</v>
      </c>
      <c r="AA330" s="27">
        <v>35</v>
      </c>
      <c r="AB330" s="27">
        <v>38</v>
      </c>
      <c r="AC330" s="6">
        <v>5398.5</v>
      </c>
      <c r="AD330" s="6">
        <v>18.3</v>
      </c>
      <c r="AE330" s="6">
        <v>36.9</v>
      </c>
      <c r="AF330" s="6">
        <v>259.3</v>
      </c>
      <c r="AG330" s="6">
        <v>399.16</v>
      </c>
      <c r="AH330" s="4">
        <v>0.034</v>
      </c>
      <c r="AI330" s="4">
        <v>0.037</v>
      </c>
    </row>
    <row r="331" spans="1:35" ht="14.25">
      <c r="A331" s="12" t="s">
        <v>2204</v>
      </c>
      <c r="B331" s="27" t="s">
        <v>362</v>
      </c>
      <c r="C331" s="27" t="s">
        <v>363</v>
      </c>
      <c r="D331" s="13">
        <v>1082</v>
      </c>
      <c r="E331" s="3">
        <f>IF(AND(S331&lt;&gt;0,D331&gt;0),D331/S331,"")</f>
        <v>538.3084577114429</v>
      </c>
      <c r="F331" s="3">
        <f>IF(AND(U331&lt;&gt;0,D331&gt;0),D331/U331,"")</f>
        <v>36.06666666666667</v>
      </c>
      <c r="G331" s="4">
        <f>IF(AND(D331&lt;&gt;0,Y331&gt;0),Y331/D331,"")</f>
        <v>0.040203327171903884</v>
      </c>
      <c r="H331" s="4">
        <f>IF(AND(D331&lt;&gt;0,AB331&gt;0),AB331/D331,"")</f>
        <v>0.04621072088724584</v>
      </c>
      <c r="I331" s="3">
        <f>IF(AC331=AD331,0,O331/(AC331-AD331))</f>
        <v>0.5168076799148232</v>
      </c>
      <c r="J331" s="4">
        <v>0.7785</v>
      </c>
      <c r="K331" s="5">
        <f>IF(AND(S331&gt;0,U331&gt;0),U331/S331-1,"")</f>
        <v>13.92537313432836</v>
      </c>
      <c r="L331" s="3">
        <f>IF(AND(AB331&lt;&gt;0,U331&gt;0),U331/AB331,"")</f>
        <v>0.6</v>
      </c>
      <c r="M331" s="3">
        <f>IF(AND(AF331&lt;&gt;0,O331&gt;0),O331/AF331,"")</f>
        <v>3.9609436838997154</v>
      </c>
      <c r="N331" s="27" t="s">
        <v>1009</v>
      </c>
      <c r="O331" s="6">
        <f>D331*AG331/100</f>
        <v>7378.0498</v>
      </c>
      <c r="P331" s="27" t="s">
        <v>832</v>
      </c>
      <c r="Q331" s="27" t="s">
        <v>1960</v>
      </c>
      <c r="R331" s="27" t="s">
        <v>2711</v>
      </c>
      <c r="S331" s="27">
        <v>2.01</v>
      </c>
      <c r="T331" s="27">
        <v>-6</v>
      </c>
      <c r="U331" s="27">
        <v>30</v>
      </c>
      <c r="V331" s="27">
        <v>41.28</v>
      </c>
      <c r="W331" s="27">
        <v>42.6</v>
      </c>
      <c r="X331" s="27">
        <v>43.24</v>
      </c>
      <c r="Y331" s="27">
        <v>43.5</v>
      </c>
      <c r="Z331" s="27">
        <v>0</v>
      </c>
      <c r="AA331" s="27">
        <v>46</v>
      </c>
      <c r="AB331" s="27">
        <v>50</v>
      </c>
      <c r="AC331" s="6">
        <v>14437</v>
      </c>
      <c r="AD331" s="6">
        <v>160.8</v>
      </c>
      <c r="AE331" s="6">
        <v>240.9</v>
      </c>
      <c r="AF331" s="6">
        <v>1862.7</v>
      </c>
      <c r="AG331" s="6">
        <v>681.89</v>
      </c>
      <c r="AH331" s="4">
        <v>0.04</v>
      </c>
      <c r="AI331" s="4">
        <v>0.042</v>
      </c>
    </row>
    <row r="332" spans="1:34" ht="14.25">
      <c r="A332" s="12" t="s">
        <v>2855</v>
      </c>
      <c r="B332" s="27" t="s">
        <v>2856</v>
      </c>
      <c r="C332" s="27" t="s">
        <v>2857</v>
      </c>
      <c r="D332" s="13">
        <v>225</v>
      </c>
      <c r="E332" s="3">
        <f>IF(AND(S332&lt;&gt;0,D332&gt;0),D332/S332,"")</f>
        <v>6.935881627620223</v>
      </c>
      <c r="F332" s="3">
        <f>IF(AND(U332&lt;&gt;0,D332&gt;0),D332/U332,"")</f>
      </c>
      <c r="G332" s="4">
        <f>IF(AND(D332&lt;&gt;0,Y332&gt;0),Y332/D332,"")</f>
      </c>
      <c r="H332" s="4">
        <f>IF(AND(D332&lt;&gt;0,AB332&gt;0),AB332/D332,"")</f>
      </c>
      <c r="I332" s="3" t="e">
        <f>IF(AC332=AD332,0,O332/(AC332-AD332))</f>
        <v>#VALUE!</v>
      </c>
      <c r="K332" s="5">
        <f>IF(AND(S332&gt;0,U332&gt;0),U332/S332-1,"")</f>
      </c>
      <c r="L332" s="3">
        <f>IF(AND(AB332&lt;&gt;0,U332&gt;0),U332/AB332,"")</f>
      </c>
      <c r="M332" s="3" t="e">
        <f>IF(AND(AF332&lt;&gt;0,O332&gt;0),O332/AF332,"")</f>
        <v>#VALUE!</v>
      </c>
      <c r="N332" s="27" t="s">
        <v>33</v>
      </c>
      <c r="O332" s="6" t="e">
        <f>D332*AG332/100</f>
        <v>#VALUE!</v>
      </c>
      <c r="P332" s="27" t="s">
        <v>831</v>
      </c>
      <c r="Q332" s="27" t="s">
        <v>2850</v>
      </c>
      <c r="R332" s="27" t="s">
        <v>2890</v>
      </c>
      <c r="S332" s="27">
        <v>32.44</v>
      </c>
      <c r="V332" s="27">
        <v>0</v>
      </c>
      <c r="W332" s="27">
        <v>0</v>
      </c>
      <c r="X332" s="27">
        <v>0</v>
      </c>
      <c r="Y332" s="27">
        <v>0</v>
      </c>
      <c r="Z332" s="27">
        <v>0</v>
      </c>
      <c r="AC332" s="6">
        <v>2655.8</v>
      </c>
      <c r="AD332" s="6">
        <v>134.5</v>
      </c>
      <c r="AF332" s="6">
        <v>480.7</v>
      </c>
      <c r="AG332" s="6" t="s">
        <v>1793</v>
      </c>
      <c r="AH332" s="4">
        <v>0.068</v>
      </c>
    </row>
    <row r="333" spans="1:35" ht="14.25">
      <c r="A333" s="12" t="s">
        <v>2205</v>
      </c>
      <c r="B333" s="27" t="s">
        <v>364</v>
      </c>
      <c r="C333" s="27" t="s">
        <v>365</v>
      </c>
      <c r="D333" s="13">
        <v>1676</v>
      </c>
      <c r="E333" s="3">
        <f>IF(AND(S333&lt;&gt;0,D333&gt;0),D333/S333,"")</f>
        <v>19.198167239404352</v>
      </c>
      <c r="F333" s="3">
        <f>IF(AND(U333&lt;&gt;0,D333&gt;0),D333/U333,"")</f>
        <v>15.663551401869158</v>
      </c>
      <c r="G333" s="4">
        <f>IF(AND(D333&lt;&gt;0,Y333&gt;0),Y333/D333,"")</f>
        <v>0.029832935560859187</v>
      </c>
      <c r="H333" s="4">
        <f>IF(AND(D333&lt;&gt;0,AB333&gt;0),AB333/D333,"")</f>
        <v>0.03997613365155131</v>
      </c>
      <c r="I333" s="3">
        <f>IF(AC333=AD333,0,O333/(AC333-AD333))</f>
        <v>2.3462381718699707</v>
      </c>
      <c r="J333" s="4">
        <v>0.0466</v>
      </c>
      <c r="K333" s="5">
        <f>IF(AND(S333&gt;0,U333&gt;0),U333/S333-1,"")</f>
        <v>0.2256586483390608</v>
      </c>
      <c r="L333" s="3">
        <f>IF(AND(AB333&lt;&gt;0,U333&gt;0),U333/AB333,"")</f>
        <v>1.5970149253731343</v>
      </c>
      <c r="M333" s="3">
        <f>IF(AND(AF333&lt;&gt;0,O333&gt;0),O333/AF333,"")</f>
        <v>4.310917800118273</v>
      </c>
      <c r="N333" s="27" t="s">
        <v>33</v>
      </c>
      <c r="O333" s="6">
        <f>D333*AG333/100</f>
        <v>1457.9524</v>
      </c>
      <c r="P333" s="27" t="s">
        <v>831</v>
      </c>
      <c r="Q333" s="27" t="s">
        <v>54</v>
      </c>
      <c r="R333" s="27" t="s">
        <v>2745</v>
      </c>
      <c r="S333" s="27">
        <v>87.3</v>
      </c>
      <c r="T333" s="27">
        <v>97</v>
      </c>
      <c r="U333" s="27">
        <v>107</v>
      </c>
      <c r="V333" s="27">
        <v>72.98</v>
      </c>
      <c r="W333" s="27">
        <v>46.14</v>
      </c>
      <c r="X333" s="27">
        <v>59.56</v>
      </c>
      <c r="Y333" s="27">
        <v>50</v>
      </c>
      <c r="Z333" s="27">
        <v>0</v>
      </c>
      <c r="AA333" s="27">
        <v>60</v>
      </c>
      <c r="AB333" s="27">
        <v>67</v>
      </c>
      <c r="AC333" s="6">
        <v>641.6</v>
      </c>
      <c r="AD333" s="6">
        <v>20.2</v>
      </c>
      <c r="AE333" s="6">
        <v>66</v>
      </c>
      <c r="AF333" s="6">
        <v>338.2</v>
      </c>
      <c r="AG333" s="6">
        <v>86.99</v>
      </c>
      <c r="AH333" s="4">
        <v>0.036</v>
      </c>
      <c r="AI333" s="4">
        <v>0.036</v>
      </c>
    </row>
    <row r="334" spans="1:34" ht="14.25">
      <c r="A334" s="12" t="s">
        <v>1819</v>
      </c>
      <c r="B334" s="27" t="s">
        <v>1041</v>
      </c>
      <c r="C334" s="27" t="s">
        <v>1042</v>
      </c>
      <c r="D334" s="13">
        <v>532</v>
      </c>
      <c r="E334" s="3">
        <f>IF(AND(S334&lt;&gt;0,D334&gt;0),D334/S334,"")</f>
      </c>
      <c r="F334" s="3">
        <f>IF(AND(U334&lt;&gt;0,D334&gt;0),D334/U334,"")</f>
      </c>
      <c r="G334" s="4">
        <f>IF(AND(D334&lt;&gt;0,Y334&gt;0),Y334/D334,"")</f>
      </c>
      <c r="H334" s="4">
        <f>IF(AND(D334&lt;&gt;0,AB334&gt;0),AB334/D334,"")</f>
      </c>
      <c r="I334" s="3">
        <f>IF(AC334=AD334,0,O334/(AC334-AD334))</f>
        <v>0</v>
      </c>
      <c r="J334" s="4">
        <v>0.0006</v>
      </c>
      <c r="K334" s="5">
        <f>IF(AND(S334&gt;0,U334&gt;0),U334/S334-1,"")</f>
      </c>
      <c r="L334" s="3">
        <f>IF(AND(AB334&lt;&gt;0,U334&gt;0),U334/AB334,"")</f>
      </c>
      <c r="M334" s="3">
        <f>IF(AND(AF334&lt;&gt;0,O334&gt;0),O334/AF334,"")</f>
      </c>
      <c r="N334" s="27" t="s">
        <v>33</v>
      </c>
      <c r="O334" s="6">
        <f>D334*AG334/100</f>
        <v>1154.1208</v>
      </c>
      <c r="P334" s="27" t="s">
        <v>831</v>
      </c>
      <c r="Q334" s="27" t="s">
        <v>1938</v>
      </c>
      <c r="V334" s="27">
        <v>0</v>
      </c>
      <c r="W334" s="27">
        <v>0</v>
      </c>
      <c r="X334" s="27">
        <v>0</v>
      </c>
      <c r="Y334" s="27">
        <v>0</v>
      </c>
      <c r="Z334" s="27">
        <v>0</v>
      </c>
      <c r="AG334" s="6">
        <v>216.94</v>
      </c>
      <c r="AH334" s="4">
        <v>0</v>
      </c>
    </row>
    <row r="335" spans="1:35" ht="14.25">
      <c r="A335" s="12" t="s">
        <v>2663</v>
      </c>
      <c r="B335" s="27" t="s">
        <v>2664</v>
      </c>
      <c r="C335" s="27" t="s">
        <v>2665</v>
      </c>
      <c r="D335" s="13">
        <v>785</v>
      </c>
      <c r="E335" s="3">
        <f>IF(AND(S335&lt;&gt;0,D335&gt;0),D335/S335,"")</f>
        <v>11.574756708935418</v>
      </c>
      <c r="F335" s="3">
        <f>IF(AND(U335&lt;&gt;0,D335&gt;0),D335/U335,"")</f>
      </c>
      <c r="G335" s="4">
        <f>IF(AND(D335&lt;&gt;0,Y335&gt;0),Y335/D335,"")</f>
        <v>0.049681528662420385</v>
      </c>
      <c r="H335" s="4">
        <f>IF(AND(D335&lt;&gt;0,AB335&gt;0),AB335/D335,"")</f>
      </c>
      <c r="I335" s="3">
        <f>IF(AC335=AD335,0,O335/(AC335-AD335))</f>
        <v>1.0731229434639544</v>
      </c>
      <c r="J335" s="4">
        <v>0.5807</v>
      </c>
      <c r="K335" s="5">
        <f>IF(AND(S335&gt;0,U335&gt;0),U335/S335-1,"")</f>
      </c>
      <c r="L335" s="3">
        <f>IF(AND(AB335&lt;&gt;0,U335&gt;0),U335/AB335,"")</f>
      </c>
      <c r="M335" s="3">
        <f>IF(AND(AF335&lt;&gt;0,O335&gt;0),O335/AF335,"")</f>
        <v>0.7950908687943262</v>
      </c>
      <c r="N335" s="27" t="s">
        <v>33</v>
      </c>
      <c r="O335" s="6">
        <f>D335*AG335/100</f>
        <v>358.745</v>
      </c>
      <c r="P335" s="27" t="s">
        <v>831</v>
      </c>
      <c r="Q335" s="27" t="s">
        <v>86</v>
      </c>
      <c r="R335" s="27" t="s">
        <v>2818</v>
      </c>
      <c r="S335" s="27">
        <v>67.82</v>
      </c>
      <c r="V335" s="27">
        <v>37.8</v>
      </c>
      <c r="W335" s="27">
        <v>26.7</v>
      </c>
      <c r="X335" s="27">
        <v>15.5</v>
      </c>
      <c r="Y335" s="27">
        <v>39</v>
      </c>
      <c r="Z335" s="27">
        <v>0</v>
      </c>
      <c r="AC335" s="6">
        <v>552.2</v>
      </c>
      <c r="AD335" s="6">
        <v>217.9</v>
      </c>
      <c r="AE335" s="6">
        <v>15.8</v>
      </c>
      <c r="AF335" s="6">
        <v>451.2</v>
      </c>
      <c r="AG335" s="6">
        <v>45.7</v>
      </c>
      <c r="AH335" s="4">
        <v>0.051</v>
      </c>
      <c r="AI335" s="4">
        <v>0.0559999999999999</v>
      </c>
    </row>
    <row r="336" spans="1:33" ht="14.25">
      <c r="A336" s="12" t="s">
        <v>2206</v>
      </c>
      <c r="B336" s="27" t="s">
        <v>987</v>
      </c>
      <c r="C336" s="27" t="s">
        <v>1853</v>
      </c>
      <c r="D336" s="13">
        <v>155.9</v>
      </c>
      <c r="E336" s="3">
        <f>IF(AND(S336&lt;&gt;0,D336&gt;0),D336/S336,"")</f>
        <v>3.1494949494949496</v>
      </c>
      <c r="F336" s="3">
        <f>IF(AND(U336&lt;&gt;0,D336&gt;0),D336/U336,"")</f>
        <v>4.585294117647059</v>
      </c>
      <c r="G336" s="4">
        <f>IF(AND(D336&lt;&gt;0,Y336&gt;0),Y336/D336,"")</f>
        <v>0.02245028864656831</v>
      </c>
      <c r="H336" s="4">
        <f>IF(AND(D336&lt;&gt;0,AB336&gt;0),AB336/D336,"")</f>
        <v>0.06414368184733804</v>
      </c>
      <c r="I336" s="3">
        <f>IF(AC336=AD336,0,O336/(AC336-AD336))</f>
        <v>0.009778965298996072</v>
      </c>
      <c r="J336" s="4">
        <v>0.829599999999999</v>
      </c>
      <c r="K336" s="5">
        <f>IF(AND(S336&gt;0,U336&gt;0),U336/S336-1,"")</f>
        <v>-0.31313131313131315</v>
      </c>
      <c r="L336" s="3">
        <f>IF(AND(AB336&lt;&gt;0,U336&gt;0),U336/AB336,"")</f>
        <v>3.4</v>
      </c>
      <c r="M336" s="3">
        <f>IF(AND(AF336&lt;&gt;0,O336&gt;0),O336/AF336,"")</f>
        <v>0.5210141744186046</v>
      </c>
      <c r="N336" s="27" t="s">
        <v>33</v>
      </c>
      <c r="O336" s="6">
        <f>D336*AG336/100</f>
        <v>896.1443800000001</v>
      </c>
      <c r="P336" s="27" t="s">
        <v>831</v>
      </c>
      <c r="Q336" s="27" t="s">
        <v>65</v>
      </c>
      <c r="R336" s="27" t="s">
        <v>2724</v>
      </c>
      <c r="S336" s="27">
        <v>49.5</v>
      </c>
      <c r="T336" s="27">
        <v>28.9999999999999</v>
      </c>
      <c r="U336" s="27">
        <v>34</v>
      </c>
      <c r="V336" s="27">
        <v>0</v>
      </c>
      <c r="W336" s="27">
        <v>0</v>
      </c>
      <c r="X336" s="27">
        <v>0</v>
      </c>
      <c r="Y336" s="27">
        <v>3.5</v>
      </c>
      <c r="Z336" s="27">
        <v>0</v>
      </c>
      <c r="AA336" s="27">
        <v>8</v>
      </c>
      <c r="AB336" s="27">
        <v>10</v>
      </c>
      <c r="AC336" s="6">
        <v>91907</v>
      </c>
      <c r="AD336" s="6">
        <v>267</v>
      </c>
      <c r="AF336" s="6">
        <v>1720</v>
      </c>
      <c r="AG336" s="6">
        <v>574.82</v>
      </c>
    </row>
    <row r="337" spans="1:35" ht="14.25">
      <c r="A337" s="12" t="s">
        <v>1225</v>
      </c>
      <c r="B337" s="27" t="s">
        <v>842</v>
      </c>
      <c r="C337" s="27" t="s">
        <v>366</v>
      </c>
      <c r="D337" s="13">
        <v>95.9</v>
      </c>
      <c r="E337" s="3">
        <f>IF(AND(S337&lt;&gt;0,D337&gt;0),D337/S337,"")</f>
        <v>1198.75</v>
      </c>
      <c r="F337" s="3">
        <f>IF(AND(U337&lt;&gt;0,D337&gt;0),D337/U337,"")</f>
        <v>8.718181818181819</v>
      </c>
      <c r="G337" s="4">
        <f>IF(AND(D337&lt;&gt;0,Y337&gt;0),Y337/D337,"")</f>
        <v>0.09384775808133472</v>
      </c>
      <c r="H337" s="4">
        <f>IF(AND(D337&lt;&gt;0,AB337&gt;0),AB337/D337,"")</f>
        <v>0.10427528675703858</v>
      </c>
      <c r="I337" s="3">
        <f>IF(AC337=AD337,0,O337/(AC337-AD337))</f>
        <v>0.2555293299506499</v>
      </c>
      <c r="J337" s="4">
        <v>0.581199999999999</v>
      </c>
      <c r="K337" s="5">
        <f>IF(AND(S337&gt;0,U337&gt;0),U337/S337-1,"")</f>
        <v>136.5</v>
      </c>
      <c r="L337" s="3">
        <f>IF(AND(AB337&lt;&gt;0,U337&gt;0),U337/AB337,"")</f>
        <v>1.1</v>
      </c>
      <c r="M337" s="3">
        <f>IF(AND(AF337&lt;&gt;0,O337&gt;0),O337/AF337,"")</f>
        <v>0.5645919984642388</v>
      </c>
      <c r="N337" s="27" t="s">
        <v>33</v>
      </c>
      <c r="O337" s="6">
        <f>D337*AG337/100</f>
        <v>25734.103290000003</v>
      </c>
      <c r="P337" s="27" t="s">
        <v>832</v>
      </c>
      <c r="Q337" s="27" t="s">
        <v>1940</v>
      </c>
      <c r="R337" s="27" t="s">
        <v>2718</v>
      </c>
      <c r="S337" s="27">
        <v>0.08</v>
      </c>
      <c r="T337" s="27">
        <v>12</v>
      </c>
      <c r="U337" s="27">
        <v>11</v>
      </c>
      <c r="V337" s="27">
        <v>9</v>
      </c>
      <c r="W337" s="27">
        <v>9</v>
      </c>
      <c r="X337" s="27">
        <v>9</v>
      </c>
      <c r="Y337" s="27">
        <v>9</v>
      </c>
      <c r="Z337" s="27">
        <v>4.5</v>
      </c>
      <c r="AA337" s="27">
        <v>10</v>
      </c>
      <c r="AB337" s="27">
        <v>10</v>
      </c>
      <c r="AC337" s="6">
        <v>153953</v>
      </c>
      <c r="AD337" s="6">
        <v>53244</v>
      </c>
      <c r="AE337" s="6">
        <v>14729</v>
      </c>
      <c r="AF337" s="6">
        <v>45580</v>
      </c>
      <c r="AG337" s="6">
        <v>26834.31</v>
      </c>
      <c r="AH337" s="4">
        <v>0.0819999999999999</v>
      </c>
      <c r="AI337" s="4">
        <v>0.108</v>
      </c>
    </row>
    <row r="338" spans="1:34" ht="14.25">
      <c r="A338" s="12" t="s">
        <v>2207</v>
      </c>
      <c r="B338" s="27" t="s">
        <v>1594</v>
      </c>
      <c r="C338" s="27" t="s">
        <v>1595</v>
      </c>
      <c r="D338" s="13">
        <v>419.5</v>
      </c>
      <c r="E338" s="3">
        <f>IF(AND(S338&lt;&gt;0,D338&gt;0),D338/S338,"")</f>
      </c>
      <c r="F338" s="3">
        <f>IF(AND(U338&lt;&gt;0,D338&gt;0),D338/U338,"")</f>
      </c>
      <c r="G338" s="4">
        <f>IF(AND(D338&lt;&gt;0,Y338&gt;0),Y338/D338,"")</f>
        <v>0.015174445768772348</v>
      </c>
      <c r="H338" s="4">
        <f>IF(AND(D338&lt;&gt;0,AB338&gt;0),AB338/D338,"")</f>
      </c>
      <c r="I338" s="3">
        <f>IF(AC338=AD338,0,O338/(AC338-AD338))</f>
        <v>0</v>
      </c>
      <c r="J338" s="4">
        <v>0.0046</v>
      </c>
      <c r="K338" s="5">
        <f>IF(AND(S338&gt;0,U338&gt;0),U338/S338-1,"")</f>
      </c>
      <c r="L338" s="3">
        <f>IF(AND(AB338&lt;&gt;0,U338&gt;0),U338/AB338,"")</f>
      </c>
      <c r="M338" s="3">
        <f>IF(AND(AF338&lt;&gt;0,O338&gt;0),O338/AF338,"")</f>
      </c>
      <c r="N338" s="27" t="s">
        <v>33</v>
      </c>
      <c r="O338" s="6">
        <f>D338*AG338/100</f>
        <v>775.9072</v>
      </c>
      <c r="P338" s="27" t="s">
        <v>831</v>
      </c>
      <c r="Q338" s="27" t="s">
        <v>1938</v>
      </c>
      <c r="V338" s="27">
        <v>8.75281</v>
      </c>
      <c r="W338" s="27">
        <v>8.75281</v>
      </c>
      <c r="X338" s="27">
        <v>11.13994</v>
      </c>
      <c r="Y338" s="27">
        <v>6.36568</v>
      </c>
      <c r="Z338" s="27">
        <v>0</v>
      </c>
      <c r="AG338" s="6">
        <v>184.96</v>
      </c>
      <c r="AH338" s="4">
        <v>0.03</v>
      </c>
    </row>
    <row r="339" spans="1:35" ht="14.25">
      <c r="A339" s="12" t="s">
        <v>2208</v>
      </c>
      <c r="B339" s="27" t="s">
        <v>808</v>
      </c>
      <c r="C339" s="27" t="s">
        <v>809</v>
      </c>
      <c r="D339" s="13">
        <v>405.4</v>
      </c>
      <c r="E339" s="3">
        <f>IF(AND(S339&lt;&gt;0,D339&gt;0),D339/S339,"")</f>
        <v>6.077961019490254</v>
      </c>
      <c r="F339" s="3">
        <f>IF(AND(U339&lt;&gt;0,D339&gt;0),D339/U339,"")</f>
        <v>8.273469387755101</v>
      </c>
      <c r="G339" s="4">
        <f>IF(AND(D339&lt;&gt;0,Y339&gt;0),Y339/D339,"")</f>
        <v>0.05303404045387272</v>
      </c>
      <c r="H339" s="4">
        <f>IF(AND(D339&lt;&gt;0,AB339&gt;0),AB339/D339,"")</f>
        <v>0.05920078934385792</v>
      </c>
      <c r="I339" s="3">
        <f>IF(AC339=AD339,0,O339/(AC339-AD339))</f>
        <v>0.6885554483967935</v>
      </c>
      <c r="J339" s="4">
        <v>0.4049</v>
      </c>
      <c r="K339" s="5">
        <f>IF(AND(S339&gt;0,U339&gt;0),U339/S339-1,"")</f>
        <v>-0.2653673163418291</v>
      </c>
      <c r="L339" s="3">
        <f>IF(AND(AB339&lt;&gt;0,U339&gt;0),U339/AB339,"")</f>
        <v>2.0416666666666665</v>
      </c>
      <c r="M339" s="3">
        <f>IF(AND(AF339&lt;&gt;0,O339&gt;0),O339/AF339,"")</f>
        <v>0.5370154049037803</v>
      </c>
      <c r="N339" s="27" t="s">
        <v>33</v>
      </c>
      <c r="O339" s="6">
        <f>D339*AG339/100</f>
        <v>1099.48534</v>
      </c>
      <c r="P339" s="27" t="s">
        <v>831</v>
      </c>
      <c r="Q339" s="27" t="s">
        <v>112</v>
      </c>
      <c r="R339" s="27" t="s">
        <v>2825</v>
      </c>
      <c r="S339" s="27">
        <v>66.7</v>
      </c>
      <c r="T339" s="27">
        <v>42</v>
      </c>
      <c r="U339" s="27">
        <v>49</v>
      </c>
      <c r="V339" s="27">
        <v>20</v>
      </c>
      <c r="W339" s="27">
        <v>17.4</v>
      </c>
      <c r="X339" s="27">
        <v>20.5</v>
      </c>
      <c r="Y339" s="27">
        <v>21.5</v>
      </c>
      <c r="Z339" s="27">
        <v>0</v>
      </c>
      <c r="AA339" s="27">
        <v>23</v>
      </c>
      <c r="AB339" s="27">
        <v>24</v>
      </c>
      <c r="AC339" s="6">
        <v>2334.3</v>
      </c>
      <c r="AD339" s="6">
        <v>737.5</v>
      </c>
      <c r="AE339" s="6">
        <v>184.2</v>
      </c>
      <c r="AF339" s="6">
        <v>2047.4</v>
      </c>
      <c r="AG339" s="6">
        <v>271.21</v>
      </c>
      <c r="AH339" s="4">
        <v>0.055</v>
      </c>
      <c r="AI339" s="4">
        <v>0.0559999999999999</v>
      </c>
    </row>
    <row r="340" spans="1:35" ht="14.25">
      <c r="A340" s="12" t="s">
        <v>2209</v>
      </c>
      <c r="B340" s="27" t="s">
        <v>98</v>
      </c>
      <c r="C340" s="27" t="s">
        <v>1888</v>
      </c>
      <c r="D340" s="13">
        <v>782.5</v>
      </c>
      <c r="E340" s="3">
        <f>IF(AND(S340&lt;&gt;0,D340&gt;0),D340/S340,"")</f>
        <v>7.372338420953458</v>
      </c>
      <c r="F340" s="3">
        <f>IF(AND(U340&lt;&gt;0,D340&gt;0),D340/U340,"")</f>
        <v>9.660493827160494</v>
      </c>
      <c r="G340" s="4">
        <f>IF(AND(D340&lt;&gt;0,Y340&gt;0),Y340/D340,"")</f>
        <v>0.051118210862619806</v>
      </c>
      <c r="H340" s="4">
        <f>IF(AND(D340&lt;&gt;0,AB340&gt;0),AB340/D340,"")</f>
        <v>0.05623003194888179</v>
      </c>
      <c r="I340" s="3">
        <f>IF(AC340=AD340,0,O340/(AC340-AD340))</f>
        <v>0.3662026473130446</v>
      </c>
      <c r="J340" s="4">
        <v>0.273999999999999</v>
      </c>
      <c r="K340" s="5">
        <f>IF(AND(S340&gt;0,U340&gt;0),U340/S340-1,"")</f>
        <v>-0.2368569813453929</v>
      </c>
      <c r="L340" s="3">
        <f>IF(AND(AB340&lt;&gt;0,U340&gt;0),U340/AB340,"")</f>
        <v>1.8409090909090908</v>
      </c>
      <c r="M340" s="3">
        <f>IF(AND(AF340&lt;&gt;0,O340&gt;0),O340/AF340,"")</f>
        <v>0.6379710232539395</v>
      </c>
      <c r="N340" s="27" t="s">
        <v>33</v>
      </c>
      <c r="O340" s="6">
        <f>D340*AG340/100</f>
        <v>1741.29725</v>
      </c>
      <c r="P340" s="27" t="s">
        <v>831</v>
      </c>
      <c r="Q340" s="27" t="s">
        <v>1956</v>
      </c>
      <c r="R340" s="27" t="s">
        <v>2858</v>
      </c>
      <c r="S340" s="27">
        <v>106.14</v>
      </c>
      <c r="T340" s="27">
        <v>87</v>
      </c>
      <c r="U340" s="27">
        <v>81</v>
      </c>
      <c r="V340" s="27">
        <v>58.5</v>
      </c>
      <c r="W340" s="27">
        <v>41</v>
      </c>
      <c r="X340" s="27">
        <v>40</v>
      </c>
      <c r="Y340" s="27">
        <v>40</v>
      </c>
      <c r="Z340" s="27">
        <v>0</v>
      </c>
      <c r="AA340" s="27">
        <v>45</v>
      </c>
      <c r="AB340" s="27">
        <v>44</v>
      </c>
      <c r="AC340" s="6">
        <v>6015.72</v>
      </c>
      <c r="AD340" s="6">
        <v>1260.71</v>
      </c>
      <c r="AE340" s="6">
        <v>676.76</v>
      </c>
      <c r="AF340" s="6">
        <v>2729.43</v>
      </c>
      <c r="AG340" s="6">
        <v>222.53</v>
      </c>
      <c r="AH340" s="4">
        <v>0.07</v>
      </c>
      <c r="AI340" s="4">
        <v>0.0579999999999999</v>
      </c>
    </row>
    <row r="341" spans="1:35" ht="14.25">
      <c r="A341" s="12" t="s">
        <v>2210</v>
      </c>
      <c r="B341" s="27" t="s">
        <v>367</v>
      </c>
      <c r="C341" s="27" t="s">
        <v>368</v>
      </c>
      <c r="D341" s="13">
        <v>1840</v>
      </c>
      <c r="E341" s="3">
        <f>IF(AND(S341&lt;&gt;0,D341&gt;0),D341/S341,"")</f>
        <v>22.532451628704386</v>
      </c>
      <c r="F341" s="3">
        <f>IF(AND(U341&lt;&gt;0,D341&gt;0),D341/U341,"")</f>
        <v>15.59322033898305</v>
      </c>
      <c r="G341" s="4">
        <f>IF(AND(D341&lt;&gt;0,Y341&gt;0),Y341/D341,"")</f>
        <v>0.014021739130434783</v>
      </c>
      <c r="H341" s="4">
        <f>IF(AND(D341&lt;&gt;0,AB341&gt;0),AB341/D341,"")</f>
        <v>0.021195652173913043</v>
      </c>
      <c r="I341" s="3">
        <f>IF(AC341=AD341,0,O341/(AC341-AD341))</f>
        <v>1.80530007558579</v>
      </c>
      <c r="J341" s="4">
        <v>0.4225</v>
      </c>
      <c r="K341" s="5">
        <f>IF(AND(S341&gt;0,U341&gt;0),U341/S341-1,"")</f>
        <v>0.4450159196669117</v>
      </c>
      <c r="L341" s="3">
        <f>IF(AND(AB341&lt;&gt;0,U341&gt;0),U341/AB341,"")</f>
        <v>3.0256410256410255</v>
      </c>
      <c r="M341" s="3">
        <f>IF(AND(AF341&lt;&gt;0,O341&gt;0),O341/AF341,"")</f>
        <v>1.9322940010517378</v>
      </c>
      <c r="N341" s="27" t="s">
        <v>33</v>
      </c>
      <c r="O341" s="6">
        <f>D341*AG341/100</f>
        <v>4776.8240000000005</v>
      </c>
      <c r="P341" s="27" t="s">
        <v>832</v>
      </c>
      <c r="Q341" s="27" t="s">
        <v>86</v>
      </c>
      <c r="R341" s="27" t="s">
        <v>2821</v>
      </c>
      <c r="S341" s="27">
        <v>81.66</v>
      </c>
      <c r="T341" s="27">
        <v>108</v>
      </c>
      <c r="U341" s="27">
        <v>118</v>
      </c>
      <c r="V341" s="27">
        <v>46.95</v>
      </c>
      <c r="W341" s="27">
        <v>30.45</v>
      </c>
      <c r="X341" s="27">
        <v>11.5</v>
      </c>
      <c r="Y341" s="27">
        <v>25.8</v>
      </c>
      <c r="Z341" s="27">
        <v>0</v>
      </c>
      <c r="AA341" s="27">
        <v>36</v>
      </c>
      <c r="AB341" s="27">
        <v>39</v>
      </c>
      <c r="AC341" s="6">
        <v>4055.9</v>
      </c>
      <c r="AD341" s="6">
        <v>1409.9</v>
      </c>
      <c r="AE341" s="6">
        <v>691.2</v>
      </c>
      <c r="AF341" s="6">
        <v>2472.1</v>
      </c>
      <c r="AG341" s="6">
        <v>259.61</v>
      </c>
      <c r="AH341" s="4">
        <v>0.018</v>
      </c>
      <c r="AI341" s="4">
        <v>0.019</v>
      </c>
    </row>
    <row r="342" spans="1:35" ht="14.25">
      <c r="A342" s="12" t="s">
        <v>2211</v>
      </c>
      <c r="B342" s="27" t="s">
        <v>564</v>
      </c>
      <c r="C342" s="27" t="s">
        <v>369</v>
      </c>
      <c r="D342" s="13">
        <v>225.4</v>
      </c>
      <c r="E342" s="3">
        <f>IF(AND(S342&lt;&gt;0,D342&gt;0),D342/S342,"")</f>
        <v>176.09375</v>
      </c>
      <c r="F342" s="3">
        <f>IF(AND(U342&lt;&gt;0,D342&gt;0),D342/U342,"")</f>
        <v>11.27</v>
      </c>
      <c r="G342" s="4">
        <f>IF(AND(D342&lt;&gt;0,Y342&gt;0),Y342/D342,"")</f>
      </c>
      <c r="H342" s="4">
        <f>IF(AND(D342&lt;&gt;0,AB342&gt;0),AB342/D342,"")</f>
        <v>0.008873114463176575</v>
      </c>
      <c r="I342" s="3">
        <f>IF(AC342=AD342,0,O342/(AC342-AD342))</f>
        <v>0.46420604292560963</v>
      </c>
      <c r="J342" s="4">
        <v>0.5218</v>
      </c>
      <c r="K342" s="5">
        <f>IF(AND(S342&gt;0,U342&gt;0),U342/S342-1,"")</f>
        <v>14.625</v>
      </c>
      <c r="L342" s="3">
        <f>IF(AND(AB342&lt;&gt;0,U342&gt;0),U342/AB342,"")</f>
        <v>10</v>
      </c>
      <c r="M342" s="3">
        <f>IF(AND(AF342&lt;&gt;0,O342&gt;0),O342/AF342,"")</f>
        <v>0.2869617165360127</v>
      </c>
      <c r="N342" s="27" t="s">
        <v>33</v>
      </c>
      <c r="O342" s="6">
        <f>D342*AG342/100</f>
        <v>1559.4073600000002</v>
      </c>
      <c r="P342" s="27" t="s">
        <v>831</v>
      </c>
      <c r="Q342" s="27" t="s">
        <v>1968</v>
      </c>
      <c r="R342" s="27" t="s">
        <v>2823</v>
      </c>
      <c r="S342" s="27">
        <v>1.28</v>
      </c>
      <c r="T342" s="27">
        <v>10</v>
      </c>
      <c r="U342" s="27">
        <v>20</v>
      </c>
      <c r="V342" s="27">
        <v>27.92942</v>
      </c>
      <c r="W342" s="27">
        <v>19.017468</v>
      </c>
      <c r="X342" s="27">
        <v>0</v>
      </c>
      <c r="Y342" s="27">
        <v>0</v>
      </c>
      <c r="Z342" s="27">
        <v>0</v>
      </c>
      <c r="AA342" s="27">
        <v>5</v>
      </c>
      <c r="AB342" s="27">
        <v>2</v>
      </c>
      <c r="AC342" s="6">
        <v>7668.4</v>
      </c>
      <c r="AD342" s="6">
        <v>4309.1</v>
      </c>
      <c r="AE342" s="6">
        <v>521.7</v>
      </c>
      <c r="AF342" s="6">
        <v>5434.2</v>
      </c>
      <c r="AG342" s="6">
        <v>691.84</v>
      </c>
      <c r="AH342" s="4">
        <v>0</v>
      </c>
      <c r="AI342" s="4">
        <v>0.02</v>
      </c>
    </row>
    <row r="343" spans="1:35" ht="14.25">
      <c r="A343" s="12" t="s">
        <v>2666</v>
      </c>
      <c r="B343" s="27" t="s">
        <v>2667</v>
      </c>
      <c r="C343" s="27" t="s">
        <v>2668</v>
      </c>
      <c r="D343" s="13">
        <v>109.4</v>
      </c>
      <c r="E343" s="3">
        <f>IF(AND(S343&lt;&gt;0,D343&gt;0),D343/S343,"")</f>
      </c>
      <c r="F343" s="3">
        <f>IF(AND(U343&lt;&gt;0,D343&gt;0),D343/U343,"")</f>
      </c>
      <c r="G343" s="4">
        <f>IF(AND(D343&lt;&gt;0,Y343&gt;0),Y343/D343,"")</f>
        <v>0.044789762340036565</v>
      </c>
      <c r="H343" s="4">
        <f>IF(AND(D343&lt;&gt;0,AB343&gt;0),AB343/D343,"")</f>
      </c>
      <c r="I343" s="3">
        <f>IF(AC343=AD343,0,O343/(AC343-AD343))</f>
        <v>0</v>
      </c>
      <c r="J343" s="4">
        <v>0.2823</v>
      </c>
      <c r="K343" s="5">
        <f>IF(AND(S343&gt;0,U343&gt;0),U343/S343-1,"")</f>
      </c>
      <c r="L343" s="3">
        <f>IF(AND(AB343&lt;&gt;0,U343&gt;0),U343/AB343,"")</f>
      </c>
      <c r="M343" s="3">
        <f>IF(AND(AF343&lt;&gt;0,O343&gt;0),O343/AF343,"")</f>
      </c>
      <c r="N343" s="27" t="s">
        <v>33</v>
      </c>
      <c r="O343" s="6">
        <f>D343*AG343/100</f>
        <v>464.79684000000003</v>
      </c>
      <c r="P343" s="27" t="s">
        <v>831</v>
      </c>
      <c r="Q343" s="27" t="s">
        <v>80</v>
      </c>
      <c r="V343" s="27">
        <v>6</v>
      </c>
      <c r="W343" s="27">
        <v>6.3</v>
      </c>
      <c r="X343" s="27">
        <v>6.2</v>
      </c>
      <c r="Y343" s="27">
        <v>4.9</v>
      </c>
      <c r="Z343" s="27">
        <v>0</v>
      </c>
      <c r="AG343" s="6">
        <v>424.86</v>
      </c>
      <c r="AH343" s="4">
        <v>0.059</v>
      </c>
      <c r="AI343" s="4">
        <v>0.0579999999999999</v>
      </c>
    </row>
    <row r="344" spans="1:35" ht="14.25">
      <c r="A344" s="12" t="s">
        <v>1229</v>
      </c>
      <c r="B344" s="27" t="s">
        <v>889</v>
      </c>
      <c r="C344" s="27" t="s">
        <v>878</v>
      </c>
      <c r="D344" s="13">
        <v>3021</v>
      </c>
      <c r="E344" s="3">
        <f>IF(AND(S344&lt;&gt;0,D344&gt;0),D344/S344,"")</f>
        <v>477.2511848341232</v>
      </c>
      <c r="F344" s="3">
        <f>IF(AND(U344&lt;&gt;0,D344&gt;0),D344/U344,"")</f>
        <v>13.426666666666666</v>
      </c>
      <c r="G344" s="4">
        <f>IF(AND(D344&lt;&gt;0,Y344&gt;0),Y344/D344,"")</f>
      </c>
      <c r="H344" s="4">
        <f>IF(AND(D344&lt;&gt;0,AB344&gt;0),AB344/D344,"")</f>
      </c>
      <c r="I344" s="3">
        <f>IF(AC344=AD344,0,O344/(AC344-AD344))</f>
        <v>0.5883234282907661</v>
      </c>
      <c r="J344" s="4">
        <v>0.6933</v>
      </c>
      <c r="K344" s="5">
        <f>IF(AND(S344&gt;0,U344&gt;0),U344/S344-1,"")</f>
        <v>34.54502369668246</v>
      </c>
      <c r="L344" s="3">
        <f>IF(AND(AB344&lt;&gt;0,U344&gt;0),U344/AB344,"")</f>
      </c>
      <c r="M344" s="3">
        <f>IF(AND(AF344&lt;&gt;0,O344&gt;0),O344/AF344,"")</f>
        <v>1.8721664562669071</v>
      </c>
      <c r="N344" s="27" t="s">
        <v>33</v>
      </c>
      <c r="O344" s="6">
        <f>D344*AG344/100</f>
        <v>3114.3489</v>
      </c>
      <c r="P344" s="27" t="s">
        <v>831</v>
      </c>
      <c r="Q344" s="27" t="s">
        <v>1939</v>
      </c>
      <c r="R344" s="27" t="s">
        <v>2774</v>
      </c>
      <c r="S344" s="27">
        <v>6.33</v>
      </c>
      <c r="T344" s="27">
        <v>-498</v>
      </c>
      <c r="U344" s="27">
        <v>225</v>
      </c>
      <c r="V344" s="27">
        <v>0</v>
      </c>
      <c r="W344" s="27">
        <v>0</v>
      </c>
      <c r="X344" s="27">
        <v>0</v>
      </c>
      <c r="Y344" s="27">
        <v>0</v>
      </c>
      <c r="Z344" s="27">
        <v>0</v>
      </c>
      <c r="AA344" s="27">
        <v>0</v>
      </c>
      <c r="AB344" s="27">
        <v>0</v>
      </c>
      <c r="AC344" s="6">
        <v>5356.1</v>
      </c>
      <c r="AD344" s="6">
        <v>62.5</v>
      </c>
      <c r="AE344" s="6">
        <v>1216.6</v>
      </c>
      <c r="AF344" s="6">
        <v>1663.5</v>
      </c>
      <c r="AG344" s="6">
        <v>103.09</v>
      </c>
      <c r="AH344" s="4">
        <v>0</v>
      </c>
      <c r="AI344" s="4">
        <v>0</v>
      </c>
    </row>
    <row r="345" spans="1:35" ht="14.25">
      <c r="A345" s="12" t="s">
        <v>2212</v>
      </c>
      <c r="B345" s="27" t="s">
        <v>791</v>
      </c>
      <c r="C345" s="27" t="s">
        <v>561</v>
      </c>
      <c r="D345" s="13">
        <v>477.4</v>
      </c>
      <c r="E345" s="3">
        <f>IF(AND(S345&lt;&gt;0,D345&gt;0),D345/S345,"")</f>
        <v>7.044414932861148</v>
      </c>
      <c r="F345" s="3">
        <f>IF(AND(U345&lt;&gt;0,D345&gt;0),D345/U345,"")</f>
        <v>15.399999999999999</v>
      </c>
      <c r="G345" s="4">
        <f>IF(AND(D345&lt;&gt;0,Y345&gt;0),Y345/D345,"")</f>
        <v>0.04503560955173859</v>
      </c>
      <c r="H345" s="4">
        <f>IF(AND(D345&lt;&gt;0,AB345&gt;0),AB345/D345,"")</f>
        <v>0.054461667364893177</v>
      </c>
      <c r="I345" s="3">
        <f>IF(AC345=AD345,0,O345/(AC345-AD345))</f>
        <v>0.34450781673306774</v>
      </c>
      <c r="J345" s="4">
        <v>0.2641</v>
      </c>
      <c r="K345" s="5">
        <f>IF(AND(S345&gt;0,U345&gt;0),U345/S345-1,"")</f>
        <v>-0.5425704589051202</v>
      </c>
      <c r="L345" s="3">
        <f>IF(AND(AB345&lt;&gt;0,U345&gt;0),U345/AB345,"")</f>
        <v>1.1923076923076923</v>
      </c>
      <c r="M345" s="3">
        <f>IF(AND(AF345&lt;&gt;0,O345&gt;0),O345/AF345,"")</f>
        <v>6.506505793829946</v>
      </c>
      <c r="N345" s="27" t="s">
        <v>33</v>
      </c>
      <c r="O345" s="6">
        <f>D345*AG345/100</f>
        <v>864.71462</v>
      </c>
      <c r="P345" s="27" t="s">
        <v>831</v>
      </c>
      <c r="Q345" s="27" t="s">
        <v>80</v>
      </c>
      <c r="R345" s="27" t="s">
        <v>2718</v>
      </c>
      <c r="S345" s="27">
        <v>67.77</v>
      </c>
      <c r="T345" s="27">
        <v>30</v>
      </c>
      <c r="U345" s="27">
        <v>31</v>
      </c>
      <c r="V345" s="27">
        <v>32.87</v>
      </c>
      <c r="W345" s="27">
        <v>36.16</v>
      </c>
      <c r="X345" s="27">
        <v>17.75</v>
      </c>
      <c r="Y345" s="27">
        <v>21.5</v>
      </c>
      <c r="Z345" s="27">
        <v>0</v>
      </c>
      <c r="AA345" s="27">
        <v>25</v>
      </c>
      <c r="AB345" s="27">
        <v>26</v>
      </c>
      <c r="AC345" s="6">
        <v>2511.9</v>
      </c>
      <c r="AD345" s="6">
        <v>1.9</v>
      </c>
      <c r="AE345" s="6">
        <v>42.3</v>
      </c>
      <c r="AF345" s="6">
        <v>132.9</v>
      </c>
      <c r="AG345" s="6">
        <v>181.13</v>
      </c>
      <c r="AH345" s="4">
        <v>0.045</v>
      </c>
      <c r="AI345" s="4">
        <v>0.053</v>
      </c>
    </row>
    <row r="346" spans="1:34" ht="14.25">
      <c r="A346" s="12" t="s">
        <v>2213</v>
      </c>
      <c r="B346" s="27" t="s">
        <v>1828</v>
      </c>
      <c r="C346" s="27" t="s">
        <v>1829</v>
      </c>
      <c r="D346" s="13">
        <v>831.5</v>
      </c>
      <c r="E346" s="3">
        <f>IF(AND(S346&lt;&gt;0,D346&gt;0),D346/S346,"")</f>
        <v>19.689793985318495</v>
      </c>
      <c r="F346" s="3">
        <f>IF(AND(U346&lt;&gt;0,D346&gt;0),D346/U346,"")</f>
      </c>
      <c r="G346" s="4">
        <f>IF(AND(D346&lt;&gt;0,Y346&gt;0),Y346/D346,"")</f>
      </c>
      <c r="H346" s="4">
        <f>IF(AND(D346&lt;&gt;0,AB346&gt;0),AB346/D346,"")</f>
      </c>
      <c r="I346" s="3">
        <f>IF(AC346=AD346,0,O346/(AC346-AD346))</f>
        <v>2.337508272705937</v>
      </c>
      <c r="J346" s="4">
        <v>0.5464</v>
      </c>
      <c r="K346" s="5">
        <f>IF(AND(S346&gt;0,U346&gt;0),U346/S346-1,"")</f>
      </c>
      <c r="L346" s="3">
        <f>IF(AND(AB346&lt;&gt;0,U346&gt;0),U346/AB346,"")</f>
      </c>
      <c r="M346" s="3">
        <f>IF(AND(AF346&lt;&gt;0,O346&gt;0),O346/AF346,"")</f>
        <v>1.6090666801292406</v>
      </c>
      <c r="N346" s="27" t="s">
        <v>33</v>
      </c>
      <c r="O346" s="6">
        <f>D346*AG346/100</f>
        <v>1992.0245499999999</v>
      </c>
      <c r="P346" s="27" t="s">
        <v>831</v>
      </c>
      <c r="Q346" s="27" t="s">
        <v>1947</v>
      </c>
      <c r="R346" s="27" t="s">
        <v>2747</v>
      </c>
      <c r="S346" s="27">
        <v>42.23</v>
      </c>
      <c r="V346" s="27">
        <v>0</v>
      </c>
      <c r="W346" s="27">
        <v>0</v>
      </c>
      <c r="X346" s="27">
        <v>0</v>
      </c>
      <c r="Y346" s="27">
        <v>0</v>
      </c>
      <c r="Z346" s="27">
        <v>0</v>
      </c>
      <c r="AC346" s="6">
        <v>1030</v>
      </c>
      <c r="AD346" s="6">
        <v>177.8</v>
      </c>
      <c r="AE346" s="6">
        <v>92.1</v>
      </c>
      <c r="AF346" s="6">
        <v>1238</v>
      </c>
      <c r="AG346" s="6">
        <v>239.57</v>
      </c>
      <c r="AH346" s="4">
        <v>0</v>
      </c>
    </row>
    <row r="347" spans="1:35" ht="14.25">
      <c r="A347" s="12" t="s">
        <v>2214</v>
      </c>
      <c r="B347" s="27" t="s">
        <v>813</v>
      </c>
      <c r="C347" s="27" t="s">
        <v>371</v>
      </c>
      <c r="D347" s="13">
        <v>927.2</v>
      </c>
      <c r="E347" s="3">
        <f>IF(AND(S347&lt;&gt;0,D347&gt;0),D347/S347,"")</f>
        <v>16.399009550760525</v>
      </c>
      <c r="F347" s="3">
        <f>IF(AND(U347&lt;&gt;0,D347&gt;0),D347/U347,"")</f>
        <v>8.42909090909091</v>
      </c>
      <c r="G347" s="4">
        <f>IF(AND(D347&lt;&gt;0,Y347&gt;0),Y347/D347,"")</f>
        <v>0.03634598792062123</v>
      </c>
      <c r="H347" s="4">
        <f>IF(AND(D347&lt;&gt;0,AB347&gt;0),AB347/D347,"")</f>
        <v>0.04745470232959448</v>
      </c>
      <c r="I347" s="3">
        <f>IF(AC347=AD347,0,O347/(AC347-AD347))</f>
        <v>0.5615095595542681</v>
      </c>
      <c r="J347" s="4">
        <v>0.7147</v>
      </c>
      <c r="K347" s="5">
        <f>IF(AND(S347&gt;0,U347&gt;0),U347/S347-1,"")</f>
        <v>0.9455252918287937</v>
      </c>
      <c r="L347" s="3">
        <f>IF(AND(AB347&lt;&gt;0,U347&gt;0),U347/AB347,"")</f>
        <v>2.5</v>
      </c>
      <c r="M347" s="3">
        <f>IF(AND(AF347&lt;&gt;0,O347&gt;0),O347/AF347,"")</f>
        <v>0.7361847318192214</v>
      </c>
      <c r="N347" s="27" t="s">
        <v>33</v>
      </c>
      <c r="O347" s="6">
        <f>D347*AG347/100</f>
        <v>10622.18864</v>
      </c>
      <c r="P347" s="27" t="s">
        <v>832</v>
      </c>
      <c r="Q347" s="27" t="s">
        <v>40</v>
      </c>
      <c r="R347" s="27" t="s">
        <v>2793</v>
      </c>
      <c r="S347" s="27">
        <v>56.54</v>
      </c>
      <c r="T347" s="27">
        <v>102</v>
      </c>
      <c r="U347" s="27">
        <v>110</v>
      </c>
      <c r="V347" s="27">
        <v>60</v>
      </c>
      <c r="W347" s="27">
        <v>10</v>
      </c>
      <c r="X347" s="27">
        <v>26.5</v>
      </c>
      <c r="Y347" s="27">
        <v>33.7</v>
      </c>
      <c r="Z347" s="27">
        <v>0</v>
      </c>
      <c r="AA347" s="27">
        <v>41</v>
      </c>
      <c r="AB347" s="27">
        <v>44</v>
      </c>
      <c r="AC347" s="6">
        <v>28822.5</v>
      </c>
      <c r="AD347" s="6">
        <v>9905.3</v>
      </c>
      <c r="AE347" s="6">
        <v>2491.5</v>
      </c>
      <c r="AF347" s="6">
        <v>14428.7</v>
      </c>
      <c r="AG347" s="6">
        <v>1145.62</v>
      </c>
      <c r="AH347" s="4">
        <v>0.042</v>
      </c>
      <c r="AI347" s="4">
        <v>0.044</v>
      </c>
    </row>
    <row r="348" spans="1:34" ht="14.25">
      <c r="A348" s="12" t="s">
        <v>2669</v>
      </c>
      <c r="B348" s="27" t="s">
        <v>2670</v>
      </c>
      <c r="C348" s="27" t="s">
        <v>2671</v>
      </c>
      <c r="D348" s="13">
        <v>97</v>
      </c>
      <c r="E348" s="3">
        <f>IF(AND(S348&lt;&gt;0,D348&gt;0),D348/S348,"")</f>
        <v>4850</v>
      </c>
      <c r="F348" s="3">
        <f>IF(AND(U348&lt;&gt;0,D348&gt;0),D348/U348,"")</f>
      </c>
      <c r="G348" s="4">
        <f>IF(AND(D348&lt;&gt;0,Y348&gt;0),Y348/D348,"")</f>
      </c>
      <c r="H348" s="4">
        <f>IF(AND(D348&lt;&gt;0,AB348&gt;0),AB348/D348,"")</f>
      </c>
      <c r="I348" s="3">
        <f>IF(AC348=AD348,0,O348/(AC348-AD348))</f>
        <v>1.0324496322847785</v>
      </c>
      <c r="J348" s="4">
        <v>0.3661</v>
      </c>
      <c r="K348" s="5">
        <f>IF(AND(S348&gt;0,U348&gt;0),U348/S348-1,"")</f>
      </c>
      <c r="L348" s="3">
        <f>IF(AND(AB348&lt;&gt;0,U348&gt;0),U348/AB348,"")</f>
      </c>
      <c r="M348" s="3">
        <f>IF(AND(AF348&lt;&gt;0,O348&gt;0),O348/AF348,"")</f>
        <v>0.2821672965269714</v>
      </c>
      <c r="N348" s="27" t="s">
        <v>33</v>
      </c>
      <c r="O348" s="6">
        <f>D348*AG348/100</f>
        <v>668.2427</v>
      </c>
      <c r="P348" s="27" t="s">
        <v>831</v>
      </c>
      <c r="Q348" s="27" t="s">
        <v>1945</v>
      </c>
      <c r="R348" s="27" t="s">
        <v>2828</v>
      </c>
      <c r="S348" s="27">
        <v>0.02</v>
      </c>
      <c r="V348" s="27">
        <v>0</v>
      </c>
      <c r="W348" s="27">
        <v>0</v>
      </c>
      <c r="X348" s="27">
        <v>0</v>
      </c>
      <c r="Y348" s="27">
        <v>0</v>
      </c>
      <c r="Z348" s="27">
        <v>0</v>
      </c>
      <c r="AC348" s="6">
        <v>915.41</v>
      </c>
      <c r="AD348" s="6">
        <v>268.17</v>
      </c>
      <c r="AE348" s="6">
        <v>1.74</v>
      </c>
      <c r="AF348" s="6">
        <v>2368.25</v>
      </c>
      <c r="AG348" s="6">
        <v>688.91</v>
      </c>
      <c r="AH348" s="4">
        <v>0</v>
      </c>
    </row>
    <row r="349" spans="1:34" ht="14.25">
      <c r="A349" s="12" t="s">
        <v>2215</v>
      </c>
      <c r="B349" s="27" t="s">
        <v>1778</v>
      </c>
      <c r="C349" s="27" t="s">
        <v>372</v>
      </c>
      <c r="D349" s="13">
        <v>227</v>
      </c>
      <c r="E349" s="3">
        <f>IF(AND(S349&lt;&gt;0,D349&gt;0),D349/S349,"")</f>
      </c>
      <c r="F349" s="3">
        <f>IF(AND(U349&lt;&gt;0,D349&gt;0),D349/U349,"")</f>
      </c>
      <c r="G349" s="4">
        <f>IF(AND(D349&lt;&gt;0,Y349&gt;0),Y349/D349,"")</f>
        <v>0.019030837004405287</v>
      </c>
      <c r="H349" s="4">
        <f>IF(AND(D349&lt;&gt;0,AB349&gt;0),AB349/D349,"")</f>
      </c>
      <c r="I349" s="3">
        <f>IF(AC349=AD349,0,O349/(AC349-AD349))</f>
        <v>0</v>
      </c>
      <c r="J349" s="4">
        <v>0.1025</v>
      </c>
      <c r="K349" s="5">
        <f>IF(AND(S349&gt;0,U349&gt;0),U349/S349-1,"")</f>
      </c>
      <c r="L349" s="3">
        <f>IF(AND(AB349&lt;&gt;0,U349&gt;0),U349/AB349,"")</f>
      </c>
      <c r="M349" s="3">
        <f>IF(AND(AF349&lt;&gt;0,O349&gt;0),O349/AF349,"")</f>
      </c>
      <c r="N349" s="27" t="s">
        <v>33</v>
      </c>
      <c r="O349" s="6">
        <f>D349*AG349/100</f>
        <v>1666.5659</v>
      </c>
      <c r="P349" s="27" t="s">
        <v>831</v>
      </c>
      <c r="Q349" s="27" t="s">
        <v>1938</v>
      </c>
      <c r="V349" s="27">
        <v>11.27</v>
      </c>
      <c r="W349" s="27">
        <v>5.85</v>
      </c>
      <c r="X349" s="27">
        <v>5.51</v>
      </c>
      <c r="Y349" s="27">
        <v>4.32</v>
      </c>
      <c r="Z349" s="27">
        <v>0</v>
      </c>
      <c r="AG349" s="6">
        <v>734.17</v>
      </c>
      <c r="AH349" s="4">
        <v>0.026</v>
      </c>
    </row>
    <row r="350" spans="1:35" ht="14.25">
      <c r="A350" s="12" t="s">
        <v>2216</v>
      </c>
      <c r="B350" s="27" t="s">
        <v>373</v>
      </c>
      <c r="C350" s="27" t="s">
        <v>374</v>
      </c>
      <c r="D350" s="13">
        <v>3247</v>
      </c>
      <c r="E350" s="3">
        <f>IF(AND(S350&lt;&gt;0,D350&gt;0),D350/S350,"")</f>
        <v>77.32793522267207</v>
      </c>
      <c r="F350" s="3">
        <f>IF(AND(U350&lt;&gt;0,D350&gt;0),D350/U350,"")</f>
        <v>22.54861111111111</v>
      </c>
      <c r="G350" s="4">
        <f>IF(AND(D350&lt;&gt;0,Y350&gt;0),Y350/D350,"")</f>
        <v>0.010686787804126888</v>
      </c>
      <c r="H350" s="4">
        <f>IF(AND(D350&lt;&gt;0,AB350&gt;0),AB350/D350,"")</f>
        <v>0.020326455189405606</v>
      </c>
      <c r="I350" s="3">
        <f>IF(AC350=AD350,0,O350/(AC350-AD350))</f>
        <v>0.697260045497066</v>
      </c>
      <c r="J350" s="4">
        <v>0.4511</v>
      </c>
      <c r="K350" s="5">
        <f>IF(AND(S350&gt;0,U350&gt;0),U350/S350-1,"")</f>
        <v>2.4293879495117885</v>
      </c>
      <c r="L350" s="3">
        <f>IF(AND(AB350&lt;&gt;0,U350&gt;0),U350/AB350,"")</f>
        <v>2.1818181818181817</v>
      </c>
      <c r="M350" s="3">
        <f>IF(AND(AF350&lt;&gt;0,O350&gt;0),O350/AF350,"")</f>
        <v>3.850689620758483</v>
      </c>
      <c r="N350" s="27" t="s">
        <v>33</v>
      </c>
      <c r="O350" s="6">
        <f>D350*AG350/100</f>
        <v>6559.2647</v>
      </c>
      <c r="P350" s="27" t="s">
        <v>832</v>
      </c>
      <c r="Q350" s="27" t="s">
        <v>1939</v>
      </c>
      <c r="R350" s="27" t="s">
        <v>2891</v>
      </c>
      <c r="S350" s="27">
        <v>41.99</v>
      </c>
      <c r="T350" s="27">
        <v>142</v>
      </c>
      <c r="U350" s="27">
        <v>144</v>
      </c>
      <c r="V350" s="27">
        <v>99.7</v>
      </c>
      <c r="W350" s="27">
        <v>0</v>
      </c>
      <c r="X350" s="27">
        <v>0</v>
      </c>
      <c r="Y350" s="27">
        <v>34.7</v>
      </c>
      <c r="Z350" s="27">
        <v>0</v>
      </c>
      <c r="AA350" s="27">
        <v>56</v>
      </c>
      <c r="AB350" s="27">
        <v>66</v>
      </c>
      <c r="AC350" s="6">
        <v>9566.5</v>
      </c>
      <c r="AD350" s="6">
        <v>159.3</v>
      </c>
      <c r="AE350" s="6">
        <v>1132.4</v>
      </c>
      <c r="AF350" s="6">
        <v>1703.4</v>
      </c>
      <c r="AG350" s="6">
        <v>202.01</v>
      </c>
      <c r="AH350" s="4">
        <v>0.023</v>
      </c>
      <c r="AI350" s="4">
        <v>0.017</v>
      </c>
    </row>
    <row r="351" spans="1:34" ht="14.25">
      <c r="A351" s="12" t="s">
        <v>2217</v>
      </c>
      <c r="B351" s="27" t="s">
        <v>780</v>
      </c>
      <c r="C351" s="27" t="s">
        <v>562</v>
      </c>
      <c r="D351" s="13">
        <v>3230</v>
      </c>
      <c r="E351" s="3">
        <f>IF(AND(S351&lt;&gt;0,D351&gt;0),D351/S351,"")</f>
      </c>
      <c r="F351" s="3">
        <f>IF(AND(U351&lt;&gt;0,D351&gt;0),D351/U351,"")</f>
      </c>
      <c r="G351" s="4">
        <f>IF(AND(D351&lt;&gt;0,Y351&gt;0),Y351/D351,"")</f>
        <v>0.008204334365325078</v>
      </c>
      <c r="H351" s="4">
        <f>IF(AND(D351&lt;&gt;0,AB351&gt;0),AB351/D351,"")</f>
      </c>
      <c r="I351" s="3">
        <f>IF(AC351=AD351,0,O351/(AC351-AD351))</f>
        <v>0</v>
      </c>
      <c r="J351" s="4">
        <v>0.0523</v>
      </c>
      <c r="K351" s="5">
        <f>IF(AND(S351&gt;0,U351&gt;0),U351/S351-1,"")</f>
      </c>
      <c r="L351" s="3">
        <f>IF(AND(AB351&lt;&gt;0,U351&gt;0),U351/AB351,"")</f>
      </c>
      <c r="M351" s="3">
        <f>IF(AND(AF351&lt;&gt;0,O351&gt;0),O351/AF351,"")</f>
      </c>
      <c r="N351" s="27" t="s">
        <v>33</v>
      </c>
      <c r="O351" s="6">
        <f>D351*AG351/100</f>
        <v>2116.942</v>
      </c>
      <c r="P351" s="27" t="s">
        <v>831</v>
      </c>
      <c r="Q351" s="27" t="s">
        <v>1938</v>
      </c>
      <c r="V351" s="27">
        <v>26.5</v>
      </c>
      <c r="W351" s="27">
        <v>25</v>
      </c>
      <c r="X351" s="27">
        <v>22</v>
      </c>
      <c r="Y351" s="27">
        <v>26.5</v>
      </c>
      <c r="Z351" s="27">
        <v>0</v>
      </c>
      <c r="AG351" s="6">
        <v>65.54</v>
      </c>
      <c r="AH351" s="4">
        <v>0.008</v>
      </c>
    </row>
  </sheetData>
  <sheetProtection/>
  <autoFilter ref="A1:AI352"/>
  <hyperlinks>
    <hyperlink ref="A2" display="3i Infrastructure Plc"/>
    <hyperlink ref="A3" r:id="rId1" display="Airtel Africa Plc"/>
    <hyperlink ref="A4" r:id="rId2" display="Anglo American Plc"/>
    <hyperlink ref="A5" r:id="rId3" display="Abrdn Plc"/>
    <hyperlink ref="A6" r:id="rId4" display="Associated British Foods Plc"/>
    <hyperlink ref="A7" r:id="rId5" display="Admiral Group Plc"/>
    <hyperlink ref="A8" r:id="rId6" display="Assura Plc"/>
    <hyperlink ref="A9" display="Avi Global Trust Plc"/>
    <hyperlink ref="A10" r:id="rId7" display="Ashtead Group Plc"/>
    <hyperlink ref="A11" r:id="rId8" display="Aj Bell Plc"/>
    <hyperlink ref="A12" r:id="rId9" display="Aston Martin Lagonda Global Holdings Plc"/>
    <hyperlink ref="A13" r:id="rId10" display="Antofagasta Plc"/>
    <hyperlink ref="A14" display="Apax Global Alpha Limited"/>
    <hyperlink ref="A15" display="Abrdn Private Equity Opportunities Trust Plc"/>
    <hyperlink ref="A16" r:id="rId11" display="Asos Plc"/>
    <hyperlink ref="A17" r:id="rId12" display="Ascential Plc"/>
    <hyperlink ref="A18" r:id="rId13" display="Ashmore Group Plc"/>
    <hyperlink ref="A19" display="Aberforth Smaller Companies Trust Plc"/>
    <hyperlink ref="A20" r:id="rId14" display="Auction Technology Group Plc"/>
    <hyperlink ref="A21" display="Alliance Trust Plc"/>
    <hyperlink ref="A22" display="Allianz Technology Trust Plc"/>
    <hyperlink ref="A23" r:id="rId15" display="Auto Trader Group Plc"/>
    <hyperlink ref="A24" r:id="rId16" display="Aviva Plc"/>
    <hyperlink ref="A25" r:id="rId17" display="Astrazeneca Plc"/>
    <hyperlink ref="A26" r:id="rId18" display="Bae Systems Plc"/>
    <hyperlink ref="A27" r:id="rId19" display="Babcock International Group Plc"/>
    <hyperlink ref="A28" r:id="rId20" display="Barr (a.g.) Plc"/>
    <hyperlink ref="A29" r:id="rId21" display="Bakkavor Group Plc"/>
    <hyperlink ref="A30" r:id="rId22" display="Barclays Plc"/>
    <hyperlink ref="A31" r:id="rId23" display="British American Tobacco Plc"/>
    <hyperlink ref="A32" display="Bbgi Global Infrastructure S.a."/>
    <hyperlink ref="A33" display="Bellevue Healthcare Trust Plc"/>
    <hyperlink ref="A34" display="Tritax Big Box Reit Plc"/>
    <hyperlink ref="A35" r:id="rId24" display="Balfour Beatty Plc"/>
    <hyperlink ref="A36" r:id="rId25" display="Baltic Classifieds Group Plc"/>
    <hyperlink ref="A37" display="Balanced Commercial Property Trust Limited"/>
    <hyperlink ref="A38" r:id="rId26" display="Barratt Developments Plc"/>
    <hyperlink ref="A39" r:id="rId27" display="Beazley Plc"/>
    <hyperlink ref="A40" r:id="rId28" display="Bank Of Georgia Group Plc"/>
    <hyperlink ref="A41" display="Baillie Gifford Japan Trust Plc"/>
    <hyperlink ref="A42" display="Bh Macro Limited"/>
    <hyperlink ref="A43" r:id="rId29" display="Berkeley Group Holdings (the) Plc"/>
    <hyperlink ref="A44" r:id="rId30" display="British Land Company Plc"/>
    <hyperlink ref="A45" r:id="rId31" display="Bandm European Value Retail S.a."/>
    <hyperlink ref="A46" display="Bankers Investment Trust Plc"/>
    <hyperlink ref="A47" r:id="rId32" display="Bunzl Plc"/>
    <hyperlink ref="A48" r:id="rId33" display="Bodycote Plc"/>
    <hyperlink ref="A49" r:id="rId34" display="Bp Plc"/>
    <hyperlink ref="A50" r:id="rId35" display="Bridgepoint Group Plc"/>
    <hyperlink ref="A51" r:id="rId36" display="Burberry Group Plc"/>
    <hyperlink ref="A52" display="Blackrock Smaller Co Trust Plc"/>
    <hyperlink ref="A53" display="Blackrock World Mining Trust Plc"/>
    <hyperlink ref="A54" display="Bluefield Solar Income Fund Limited"/>
    <hyperlink ref="A55" r:id="rId37" display="Bt Group Plc"/>
    <hyperlink ref="A56" r:id="rId38" display="Britvic Plc"/>
    <hyperlink ref="A57" r:id="rId39" display="Bellway Plc"/>
    <hyperlink ref="A58" r:id="rId40" display="Big Yellow Group Plc"/>
    <hyperlink ref="A59" r:id="rId41" display="Bytes Technology Group Plc"/>
    <hyperlink ref="A60" r:id="rId42" display="Close Brothers Group Plc"/>
    <hyperlink ref="A61" r:id="rId43" display="Computacenter Plc"/>
    <hyperlink ref="A62" r:id="rId44" display="Coca-cola Hbc Ag"/>
    <hyperlink ref="A63" r:id="rId45" display="Carnival Plc"/>
    <hyperlink ref="A64" r:id="rId46" display="Candc Group Plc"/>
    <hyperlink ref="A65" r:id="rId47" display="Centamin Plc"/>
    <hyperlink ref="A66" display="Capital Gearing Trust Plc"/>
    <hyperlink ref="A67" r:id="rId48" display="Chemring Group Plc"/>
    <hyperlink ref="A68" r:id="rId49" display="Clarkson Plc"/>
    <hyperlink ref="A69" display="Caledonia Investments Plc"/>
    <hyperlink ref="A70" r:id="rId50" display="Cls Holdings Plc"/>
    <hyperlink ref="A71" r:id="rId51" display="Cmc Markets Plc"/>
    <hyperlink ref="A72" r:id="rId52" display="Centrica Plc"/>
    <hyperlink ref="A73" r:id="rId53" display="Capricorn Energy Plc"/>
    <hyperlink ref="A74" r:id="rId54" display="Coats Group Plc"/>
    <hyperlink ref="A75" r:id="rId55" display="Compass Group Plc"/>
    <hyperlink ref="A76" r:id="rId56" display="Croda International Plc"/>
    <hyperlink ref="A77" r:id="rId57" display="Crh Plc"/>
    <hyperlink ref="A78" r:id="rId58" display="Crest Nicholson Holdings Plc"/>
    <hyperlink ref="A79" r:id="rId59" display="Convatec Group Plc"/>
    <hyperlink ref="A80" display="City Of London Investment Trust Plc"/>
    <hyperlink ref="A81" r:id="rId60" display="Currys Plc"/>
    <hyperlink ref="A82" r:id="rId61" display="Cranswick Plc"/>
    <hyperlink ref="A83" r:id="rId62" display="Darktrace Plc"/>
    <hyperlink ref="A84" r:id="rId63" display="Dcc Plc"/>
    <hyperlink ref="A85" r:id="rId64" display="Diversified Energy Company Plc"/>
    <hyperlink ref="A86" r:id="rId65" display="Diageo Plc"/>
    <hyperlink ref="A87" display="Digital 9 Infrastructure Plc"/>
    <hyperlink ref="A88" r:id="rId66" display="Direct Line Insurance Group Plc"/>
    <hyperlink ref="A89" r:id="rId67" display="Derwent London Plc"/>
    <hyperlink ref="A90" r:id="rId68" display="Dunelm Group Plc"/>
    <hyperlink ref="A91" r:id="rId69" display="Dr. Martens Plc"/>
    <hyperlink ref="A92" r:id="rId70" display="Domino's Pizza Group Plc"/>
    <hyperlink ref="A93" r:id="rId71" display="Dechra Pharmaceuticals Plc"/>
    <hyperlink ref="A94" r:id="rId72" display="Diploma Plc"/>
    <hyperlink ref="A95" r:id="rId73" display="Drax Group Plc"/>
    <hyperlink ref="A96" r:id="rId74" display="Discoverie Group Plc"/>
    <hyperlink ref="A97" r:id="rId75" display="Dowlais Group Plc"/>
    <hyperlink ref="A98" display="Tritax Eurobox Plc"/>
    <hyperlink ref="A99" display="Edinburgh Investment Trust Plc"/>
    <hyperlink ref="A100" r:id="rId76" display="Endeavour Mining Plc"/>
    <hyperlink ref="A101" r:id="rId77" display="Elementis Plc"/>
    <hyperlink ref="A102" r:id="rId78" display="Man Group Plc"/>
    <hyperlink ref="A103" r:id="rId79" display="Energean Plc"/>
    <hyperlink ref="A104" r:id="rId80" display="Entain Plc"/>
    <hyperlink ref="A105" display="European Opportunities Trust Plc"/>
    <hyperlink ref="A106" display="The European Smaller Companies Trust Plc"/>
    <hyperlink ref="A107" r:id="rId81" display="Essentra Plc"/>
    <hyperlink ref="A108" display="Edinburgh Worldwide Investment Trust Plc"/>
    <hyperlink ref="A109" r:id="rId82" display="Experian Plc"/>
    <hyperlink ref="A110" r:id="rId83" display="Easyjet Plc"/>
    <hyperlink ref="A111" r:id="rId84" display="Volution Group Plc"/>
    <hyperlink ref="A112" display="Fandc Investment Trust Plc"/>
    <hyperlink ref="A113" display="Fidelity China Special Situations Plc"/>
    <hyperlink ref="A114" r:id="rId85" display="Fdm Group (holdings) Plc"/>
    <hyperlink ref="A115" display="Fidelity Emerging Markets Limited"/>
    <hyperlink ref="A116" display="Fidelity European Trust Plc"/>
    <hyperlink ref="A117" r:id="rId86" display="Firstgroup Plc"/>
    <hyperlink ref="A118" display="Finsbury Growth and Income Trust Plc"/>
    <hyperlink ref="A119" r:id="rId87" display="Flutter Entertainment Plc"/>
    <hyperlink ref="A120" r:id="rId88" display="4imprint Group Plc"/>
    <hyperlink ref="A121" r:id="rId89" display="Frasers Group Plc"/>
    <hyperlink ref="A122" r:id="rId90" display="Fresnillo Plc"/>
    <hyperlink ref="A123" display="Foresight Solar Fund Limited"/>
    <hyperlink ref="A124" display="Fidelity Special Values Plc"/>
    <hyperlink ref="A125" r:id="rId91" display="Future Plc"/>
    <hyperlink ref="A126" r:id="rId92" display="Ferrexpo Plc"/>
    <hyperlink ref="A127" r:id="rId93" display="Games Workshop Group Plc"/>
    <hyperlink ref="A128" display="Gcp Infrastructure Investments Limited"/>
    <hyperlink ref="A129" r:id="rId94" display="Genuit Group Plc"/>
    <hyperlink ref="A130" r:id="rId95" display="Grafton Grp.uts"/>
    <hyperlink ref="A131" r:id="rId96" display="Glencore Plc"/>
    <hyperlink ref="A132" r:id="rId97" display="Genus Plc"/>
    <hyperlink ref="A133" r:id="rId98" display="Great Portland Estates Plc"/>
    <hyperlink ref="A134" r:id="rId99" display="Greggs Plc"/>
    <hyperlink ref="A135" r:id="rId100" display="Grainger Plc"/>
    <hyperlink ref="A136" r:id="rId101" display="Molten Ventures Plc"/>
    <hyperlink ref="A137" display="The Global Smaller Companies Trust Plc"/>
    <hyperlink ref="A138" r:id="rId102" display="Gsk Plc"/>
    <hyperlink ref="A139" r:id="rId103" display="Hays Plc"/>
    <hyperlink ref="A140" r:id="rId104" display="Harbour Energy Plc"/>
    <hyperlink ref="A141" r:id="rId105" display="Hilton Food Group Plc"/>
    <hyperlink ref="A142" display="Hg Capital Trust Plc"/>
    <hyperlink ref="A143" display="Hicl Infrastructure Plc"/>
    <hyperlink ref="A144" r:id="rId106" display="Hikma Pharmaceuticals Plc"/>
    <hyperlink ref="A145" r:id="rId107" display="Hill and Smith Plc"/>
    <hyperlink ref="A146" r:id="rId108" display="Hargreaves Lansdown Plc"/>
    <hyperlink ref="A147" r:id="rId109" display="Halma Plc"/>
    <hyperlink ref="A148" r:id="rId110" display="Haleon Plc"/>
    <hyperlink ref="A149" r:id="rId111" display="Hammerson Plc"/>
    <hyperlink ref="A150" display="Herald Investment Trust Plc"/>
    <hyperlink ref="A151" r:id="rId112" display="Hsbc Holdings Plc"/>
    <hyperlink ref="A152" display="Henderson Smaller Companies Investment Trust Plc"/>
    <hyperlink ref="A153" r:id="rId113" display="Hiscox Ltd"/>
    <hyperlink ref="A154" r:id="rId114" display="Hunting Plc"/>
    <hyperlink ref="A155" r:id="rId115" display="Helios Towers Plc"/>
    <hyperlink ref="A156" display="Harbourvest Global Private Equity Limited"/>
    <hyperlink ref="A157" r:id="rId116" display="Howden Joinery Group Plc"/>
    <hyperlink ref="A158" r:id="rId117" display="International Consolidated Airlines Group S.a."/>
    <hyperlink ref="A159" r:id="rId118" display="Ibstock Plc"/>
    <hyperlink ref="A160" display="Icg Enterprise Trust Plc"/>
    <hyperlink ref="A161" r:id="rId119" display="Intermediate Capital Group Plc"/>
    <hyperlink ref="A162" r:id="rId120" display="International Distributions Services Plc"/>
    <hyperlink ref="A163" display="Impax Environmental Markets Plc"/>
    <hyperlink ref="A164" r:id="rId121" display="Ig Group Holdings Plc"/>
    <hyperlink ref="A165" r:id="rId122" display="Intercontinental Hotels Group Plc"/>
    <hyperlink ref="A166" r:id="rId123" display="Integrafin Holdings Plc"/>
    <hyperlink ref="A167" display="3i Group Plc"/>
    <hyperlink ref="A168" r:id="rId124" display="Imperial Brands Plc"/>
    <hyperlink ref="A169" r:id="rId125" display="Imi Plc"/>
    <hyperlink ref="A170" r:id="rId126" display="Inchcape Plc"/>
    <hyperlink ref="A171" r:id="rId127" display="Indivior Plc"/>
    <hyperlink ref="A172" r:id="rId128" display="Informa Plc"/>
    <hyperlink ref="A173" display="International Public Partnerships Ld"/>
    <hyperlink ref="A174" r:id="rId129" display="Investec Plc"/>
    <hyperlink ref="A175" r:id="rId130" display="Ip Group Plc"/>
    <hyperlink ref="A176" r:id="rId131" display="Ithaca Energy Plc"/>
    <hyperlink ref="A177" r:id="rId132" display="Intertek Group Plc"/>
    <hyperlink ref="A178" r:id="rId133" display="Itv Plc"/>
    <hyperlink ref="A179" r:id="rId134" display="Iwg Plc"/>
    <hyperlink ref="A180" display="Jpmorgan American Investment Trust Plc"/>
    <hyperlink ref="A181" r:id="rId135" display="Jd Sports Fashion Plc"/>
    <hyperlink ref="A182" r:id="rId136" display="Wetherspoon ( J.d.) Plc"/>
    <hyperlink ref="A183" display="Jpmorgan European Discovery Trust Plc"/>
    <hyperlink ref="A184" display="Jpmorgan Japanese Investment Trust Plc"/>
    <hyperlink ref="A185" display="Jpmorgan Global Growth and Income Plc"/>
    <hyperlink ref="A186" display="Jpmorgan Indian Investment Trust Plc"/>
    <hyperlink ref="A187" display="Jlen Environmental Assets Group Limited"/>
    <hyperlink ref="A188" r:id="rId137" display="Johnson Matthey Plc"/>
    <hyperlink ref="A189" display="Jpmorgan Emerging Markets Investment Trust Plc"/>
    <hyperlink ref="A190" r:id="rId138" display="Jtc Plc"/>
    <hyperlink ref="A191" r:id="rId139" display="Jupiter Fund Management Plc"/>
    <hyperlink ref="A192" r:id="rId140" display="Just Group Plc"/>
    <hyperlink ref="A193" r:id="rId141" display="Kingfisher Plc"/>
    <hyperlink ref="A194" r:id="rId142" display="Keller Group Plc"/>
    <hyperlink ref="A195" r:id="rId143" display="Kainos Group Plc"/>
    <hyperlink ref="A196" r:id="rId144" display="Land Securities Group Plc"/>
    <hyperlink ref="A197" r:id="rId145" display="Legal and General Group Plc"/>
    <hyperlink ref="A198" r:id="rId146" display="Liontrust Asset Management Plc"/>
    <hyperlink ref="A199" r:id="rId147" display="Lloyds Banking Group Plc"/>
    <hyperlink ref="A200" r:id="rId148" display="Londonmetric Property Plc"/>
    <hyperlink ref="A201" r:id="rId149" display="Lancashire Holdings Limited"/>
    <hyperlink ref="A202" r:id="rId150" display="London Stock Exchange Group Plc"/>
    <hyperlink ref="A203" display="Law Debenture Corporation Plc"/>
    <hyperlink ref="A204" display="Lxi Reit Plc"/>
    <hyperlink ref="A205" r:id="rId151" display="Mitchells and Butlers Plc"/>
    <hyperlink ref="A206" r:id="rId152" display="Mediclinic International Plc"/>
    <hyperlink ref="A207" r:id="rId153" display="Morgan Advanced Materials Plc"/>
    <hyperlink ref="A208" r:id="rId154" display="Morgan Sindall Group Plc"/>
    <hyperlink ref="A209" r:id="rId155" display="Marks And Spencer Group Plc"/>
    <hyperlink ref="A210" r:id="rId156" display="Mondi Plc"/>
    <hyperlink ref="A211" r:id="rId157" display="Mandg Plc"/>
    <hyperlink ref="A212" display="Monks Investment Trust Plc"/>
    <hyperlink ref="A213" r:id="rId158" display="Moneysupermarket.com Group Plc"/>
    <hyperlink ref="A214" display="Mercantile Investment Trust (the) Plc"/>
    <hyperlink ref="A215" display="Merchants Trust Plc"/>
    <hyperlink ref="A216" r:id="rId159" display="Melrose Industries Plc"/>
    <hyperlink ref="A217" r:id="rId160" display="Marshalls Plc"/>
    <hyperlink ref="A218" r:id="rId161" display="Mitie Group Plc"/>
    <hyperlink ref="A219" display="Murray Income Trust Plc"/>
    <hyperlink ref="A220" display="Murray International Trust Plc"/>
    <hyperlink ref="A221" r:id="rId162" display="Ninety One Plc"/>
    <hyperlink ref="A222" display="Nb Private Equity Partners Limited"/>
    <hyperlink ref="A223" display="Nextenergy Solar Fund Limited"/>
    <hyperlink ref="A224" r:id="rId163" display="Network International Holdings Plc"/>
    <hyperlink ref="A225" r:id="rId164" display="National Express Group Plc"/>
    <hyperlink ref="A226" r:id="rId165" display="National Grid Plc"/>
    <hyperlink ref="A227" r:id="rId166" display="Natwest Group Plc"/>
    <hyperlink ref="A228" r:id="rId167" display="Next Plc"/>
    <hyperlink ref="A229" r:id="rId168" display="Ocado Group Plc"/>
    <hyperlink ref="A230" display="Octopus Renewables Infrastructure Trust Plc"/>
    <hyperlink ref="A231" r:id="rId169" display="Osb Group Plc"/>
    <hyperlink ref="A232" r:id="rId170" display="Oxford Instruments Plc"/>
    <hyperlink ref="A233" r:id="rId171" display="Paragon Banking Group Plc"/>
    <hyperlink ref="A234" r:id="rId172" display="Pagegroup Plc"/>
    <hyperlink ref="A235" display="Polar Capital Technology Trust Plc"/>
    <hyperlink ref="A236" r:id="rId173" display="Pets At Home Group Plc"/>
    <hyperlink ref="A237" r:id="rId174" display="Premier Foods Plc"/>
    <hyperlink ref="A238" display="Pacific Horizon Investment Trust Plc"/>
    <hyperlink ref="A239" display="Petershill Partners Plc"/>
    <hyperlink ref="A240" r:id="rId175" display="Phoenix Group Holdings Plc"/>
    <hyperlink ref="A241" r:id="rId176" display="Primary Health Properties Plc"/>
    <hyperlink ref="A242" display="Pantheon International Plc"/>
    <hyperlink ref="A243" r:id="rId177" display="Plus500 Ltd"/>
    <hyperlink ref="A244" display="Personal Assets Trust Plc"/>
    <hyperlink ref="A245" r:id="rId178" display="Pennon Group Plc"/>
    <hyperlink ref="A246" r:id="rId179" display="Puretech Health Plc"/>
    <hyperlink ref="A247" r:id="rId180" display="Prudential Plc"/>
    <hyperlink ref="A248" display="Pershing Square Holdings Ltd"/>
    <hyperlink ref="A249" r:id="rId181" display="Persimmon Plc"/>
    <hyperlink ref="A250" r:id="rId182" display="Pearson Plc"/>
    <hyperlink ref="A251" r:id="rId183" display="Playtech Plc"/>
    <hyperlink ref="A252" r:id="rId184" display="Pz Cussons Plc"/>
    <hyperlink ref="A253" r:id="rId185" display="Quilter Plc"/>
    <hyperlink ref="A254" r:id="rId186" display="Qinetiq Group Plc"/>
    <hyperlink ref="A255" r:id="rId187" display="Rathbones Group Plc"/>
    <hyperlink ref="A256" display="Rit Capital Partners Plc"/>
    <hyperlink ref="A257" r:id="rId188" display="Redrow Plc"/>
    <hyperlink ref="A258" r:id="rId189" display="Redde Northgate Plc"/>
    <hyperlink ref="A259" r:id="rId190" display="Relx Plc"/>
    <hyperlink ref="A260" r:id="rId191" display="Rhi Magnesita N.v."/>
    <hyperlink ref="A261" display="Ruffer Investment Company Ltd"/>
    <hyperlink ref="A262" r:id="rId192" display="Rio Tinto Plc"/>
    <hyperlink ref="A263" r:id="rId193" display="Reckitt Benckiser Group Plc"/>
    <hyperlink ref="A264" r:id="rId194" display="Rightmove Plc"/>
    <hyperlink ref="A265" r:id="rId195" display="Rotork Plc"/>
    <hyperlink ref="A266" r:id="rId196" display="Rolls-royce Holdings Plc"/>
    <hyperlink ref="A267" r:id="rId197" display="Rs Group Plc"/>
    <hyperlink ref="A268" r:id="rId198" display="Renishaw Plc"/>
    <hyperlink ref="A269" r:id="rId199" display="Rentokil Initial Plc"/>
    <hyperlink ref="A270" r:id="rId200" display="Safestore Holdings Plc"/>
    <hyperlink ref="A271" display="Scottish American Investment Co. Plc"/>
    <hyperlink ref="A272" r:id="rId201" display="Sainsbury (j) Plc"/>
    <hyperlink ref="A273" r:id="rId202" display="Softcat Plc"/>
    <hyperlink ref="A274" display="Schroder Asiapacific Fund Plc"/>
    <hyperlink ref="A275" r:id="rId203" display="Schroders Plc"/>
    <hyperlink ref="A276" display="Sdcl Energy Efficiency Income Trust Plc"/>
    <hyperlink ref="A277" display="Sequoia Economic Infrastructure Income Fund Limited"/>
    <hyperlink ref="A278" r:id="rId204" display="Sage Group Plc"/>
    <hyperlink ref="A279" r:id="rId205" display="Segro Plc"/>
    <hyperlink ref="A280" r:id="rId206" display="Shaftesbury Capital Plc"/>
    <hyperlink ref="A281" display="Urban Logistics Reit Plc"/>
    <hyperlink ref="A282" r:id="rId207" display="Shell Plc"/>
    <hyperlink ref="A283" r:id="rId208" display="Smurfit Kappa Group Plc"/>
    <hyperlink ref="A284" r:id="rId209" display="Smith (ds) Plc"/>
    <hyperlink ref="A285" r:id="rId210" display="Smiths Group Plc"/>
    <hyperlink ref="A286" display="Scottish Mortgage Investment Trust Plc"/>
    <hyperlink ref="A287" r:id="rId211" display="Wh Smith Plc"/>
    <hyperlink ref="A288" r:id="rId212" display="Smith and Nephew Plc"/>
    <hyperlink ref="A289" r:id="rId213" display="Senior Plc"/>
    <hyperlink ref="A290" r:id="rId214" display="Schroder Oriental Income Fund Limited"/>
    <hyperlink ref="A291" display="Hipgnosis Songs Fund Limited"/>
    <hyperlink ref="A292" r:id="rId215" display="Spire Healthcare Group Plc"/>
    <hyperlink ref="A293" r:id="rId216" display="Spirent Communications Plc"/>
    <hyperlink ref="A294" r:id="rId217" display="Spirax-sarco Engineering Plc"/>
    <hyperlink ref="A295" r:id="rId218" display="Sirius Real Estate Ld"/>
    <hyperlink ref="A296" r:id="rId219" display="Serco Group Plc"/>
    <hyperlink ref="A297" r:id="rId220" display="Sse Plc"/>
    <hyperlink ref="A298" r:id="rId221" display="Smithson Investment Trust Plc"/>
    <hyperlink ref="A299" r:id="rId222" display="Ssp Group Plc"/>
    <hyperlink ref="A300" r:id="rId223" display="Standard Chartered Plc"/>
    <hyperlink ref="A301" r:id="rId224" display="Sthree Plc"/>
    <hyperlink ref="A302" r:id="rId225" display="St. James's Place Plc"/>
    <hyperlink ref="A303" display="Supermarket Income Reit Plc"/>
    <hyperlink ref="A304" r:id="rId226" display="Savills Plc"/>
    <hyperlink ref="A305" r:id="rId227" display="Severn Trent Plc"/>
    <hyperlink ref="A306" r:id="rId228" display="Spectris Plc"/>
    <hyperlink ref="A307" display="Syncona Limited"/>
    <hyperlink ref="A308" r:id="rId229" display="Synthomer Plc"/>
    <hyperlink ref="A309" r:id="rId230" display="Tate and Lyle Plc"/>
    <hyperlink ref="A310" r:id="rId231" display="Tbc Bank Group Plc"/>
    <hyperlink ref="A311" r:id="rId232" display="Tp Icap Group Plc"/>
    <hyperlink ref="A312" display="Templeton Emerging Markets Investment Trust Plc"/>
    <hyperlink ref="A313" r:id="rId233" display="Telecom Plus Plc"/>
    <hyperlink ref="A314" display="Twentyfour Income Fund Limited"/>
    <hyperlink ref="A315" display="Blackrock Throgmorton Trust Plc"/>
    <hyperlink ref="A316" display="Target Healthcare Reit Plc"/>
    <hyperlink ref="A317" r:id="rId234" display="Ti Fluid Systems Plc"/>
    <hyperlink ref="A318" r:id="rId235" display="Tullow Oil Plc"/>
    <hyperlink ref="A319" display="Temple Bar Investment Trust Plc"/>
    <hyperlink ref="A320" r:id="rId236" display="Travis Perkins Plc"/>
    <hyperlink ref="A321" display="The Renewables Infrastructure Group Limited"/>
    <hyperlink ref="A322" r:id="rId237" display="Trainline Plc"/>
    <hyperlink ref="A323" display="Tr Property Investment Trust Plc"/>
    <hyperlink ref="A324" r:id="rId238" display="Tesco Plc"/>
    <hyperlink ref="A325" r:id="rId239" display="Tui Ag"/>
    <hyperlink ref="A326" r:id="rId240" display="Taylor Wimpey Plc"/>
    <hyperlink ref="A327" display="Uk Commercial Property Reit Limited"/>
    <hyperlink ref="A328" display="Greencoat Uk Wind Plc"/>
    <hyperlink ref="A329" r:id="rId241" display="Unilever Plc"/>
    <hyperlink ref="A330" r:id="rId242" display="Unite Group Plc"/>
    <hyperlink ref="A331" r:id="rId243" display="United Utilities Group Plc"/>
    <hyperlink ref="A332" r:id="rId244" display="Vanquis Banking Group Plc"/>
    <hyperlink ref="A333" r:id="rId245" display="Victrex Plc"/>
    <hyperlink ref="A334" display="Vietnam Enterprise Investments Limited"/>
    <hyperlink ref="A335" r:id="rId246" display="Videndum Plc"/>
    <hyperlink ref="A336" r:id="rId247" display="Virgin Money Uk Plc"/>
    <hyperlink ref="A337" r:id="rId248" display="Vodafone Group Plc"/>
    <hyperlink ref="A338" display="Vinacapital Vietnam Opportunity Fund Ld"/>
    <hyperlink ref="A339" r:id="rId249" display="Vesuvius Plc"/>
    <hyperlink ref="A340" r:id="rId250" display="Vistry Group Plc"/>
    <hyperlink ref="A341" r:id="rId251" display="Weir Group Plc"/>
    <hyperlink ref="A342" r:id="rId252" display="Wood Group (john) Plc"/>
    <hyperlink ref="A343" display="Warehouse Reit Plc"/>
    <hyperlink ref="A344" r:id="rId253" display="Wizz Air Holdings Plc"/>
    <hyperlink ref="A345" r:id="rId254" display="Workspace Group Plc"/>
    <hyperlink ref="A346" r:id="rId255" display="Watches Of Switzerland Group Plc"/>
    <hyperlink ref="A347" r:id="rId256" display="Wpp Plc"/>
    <hyperlink ref="A348" r:id="rId257" display="W.a.g Payment Solutions Plc"/>
    <hyperlink ref="A349" display="Witan Investment Trust Plc"/>
    <hyperlink ref="A350" r:id="rId258" display="Whitbread Plc"/>
    <hyperlink ref="A351" display="Worldwide Healthcare Trust Plc"/>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M351"/>
  <sheetViews>
    <sheetView zoomScalePageLayoutView="0" workbookViewId="0" topLeftCell="A1">
      <selection activeCell="A351" sqref="A1:A16384"/>
    </sheetView>
  </sheetViews>
  <sheetFormatPr defaultColWidth="9.140625" defaultRowHeight="15"/>
  <cols>
    <col min="1" max="1" width="6.7109375" style="27" bestFit="1" customWidth="1"/>
    <col min="2" max="2" width="45.7109375" style="27" bestFit="1" customWidth="1"/>
    <col min="3" max="3" width="7.7109375" style="27" bestFit="1" customWidth="1"/>
    <col min="4" max="4" width="16.00390625" style="27" bestFit="1" customWidth="1"/>
    <col min="5" max="5" width="11.28125" style="27" bestFit="1" customWidth="1"/>
    <col min="6" max="6" width="35.7109375" style="27" bestFit="1" customWidth="1"/>
    <col min="7" max="7" width="9.7109375" style="27" bestFit="1" customWidth="1"/>
    <col min="8" max="8" width="13.28125" style="27" bestFit="1" customWidth="1"/>
    <col min="9" max="9" width="12.421875" style="27" bestFit="1" customWidth="1"/>
    <col min="10" max="10" width="48.28125" style="27" bestFit="1" customWidth="1"/>
    <col min="11" max="11" width="4.8515625" style="27" bestFit="1" customWidth="1"/>
    <col min="12" max="12" width="132.28125" style="27" bestFit="1" customWidth="1"/>
    <col min="13" max="13" width="8.28125" style="27" bestFit="1" customWidth="1"/>
    <col min="14" max="16384" width="8.8515625" style="27" customWidth="1"/>
  </cols>
  <sheetData>
    <row r="1" spans="1:13" s="7" customFormat="1" ht="31.5" customHeight="1">
      <c r="A1" s="7" t="s">
        <v>9</v>
      </c>
      <c r="B1" s="7" t="s">
        <v>7</v>
      </c>
      <c r="C1" s="7" t="s">
        <v>376</v>
      </c>
      <c r="D1" s="7" t="s">
        <v>8</v>
      </c>
      <c r="E1" s="7" t="s">
        <v>377</v>
      </c>
      <c r="F1" s="7" t="s">
        <v>22</v>
      </c>
      <c r="G1" s="7" t="s">
        <v>378</v>
      </c>
      <c r="H1" s="7" t="s">
        <v>379</v>
      </c>
      <c r="I1" s="7" t="s">
        <v>380</v>
      </c>
      <c r="J1" s="7" t="s">
        <v>381</v>
      </c>
      <c r="K1" s="7" t="s">
        <v>382</v>
      </c>
      <c r="L1" s="7" t="s">
        <v>383</v>
      </c>
      <c r="M1" s="7" t="s">
        <v>814</v>
      </c>
    </row>
    <row r="2" spans="1:11" ht="14.25">
      <c r="A2" s="27" t="s">
        <v>30</v>
      </c>
      <c r="B2" s="27" t="s">
        <v>1982</v>
      </c>
      <c r="C2" s="27" t="s">
        <v>831</v>
      </c>
      <c r="D2" s="27" t="s">
        <v>1581</v>
      </c>
      <c r="E2" s="27" t="s">
        <v>1793</v>
      </c>
      <c r="F2" s="27" t="s">
        <v>1938</v>
      </c>
      <c r="G2" s="27" t="s">
        <v>1793</v>
      </c>
      <c r="H2" s="27" t="s">
        <v>1793</v>
      </c>
      <c r="I2" s="27" t="s">
        <v>384</v>
      </c>
      <c r="J2" s="27" t="s">
        <v>2536</v>
      </c>
      <c r="K2" s="27" t="s">
        <v>385</v>
      </c>
    </row>
    <row r="3" spans="1:12" ht="14.25">
      <c r="A3" s="27" t="s">
        <v>1821</v>
      </c>
      <c r="B3" s="27" t="s">
        <v>1832</v>
      </c>
      <c r="C3" s="27" t="s">
        <v>832</v>
      </c>
      <c r="D3" s="27" t="s">
        <v>1820</v>
      </c>
      <c r="E3" s="27" t="s">
        <v>1793</v>
      </c>
      <c r="F3" s="27" t="s">
        <v>1940</v>
      </c>
      <c r="G3" s="27" t="s">
        <v>1793</v>
      </c>
      <c r="H3" s="27" t="s">
        <v>1830</v>
      </c>
      <c r="I3" s="27" t="s">
        <v>1831</v>
      </c>
      <c r="J3" s="27" t="s">
        <v>1832</v>
      </c>
      <c r="K3" s="27" t="s">
        <v>385</v>
      </c>
      <c r="L3" s="27" t="s">
        <v>1833</v>
      </c>
    </row>
    <row r="4" spans="1:12" ht="14.25">
      <c r="A4" s="27" t="s">
        <v>32</v>
      </c>
      <c r="B4" s="27" t="s">
        <v>1983</v>
      </c>
      <c r="C4" s="27" t="s">
        <v>832</v>
      </c>
      <c r="D4" s="27" t="s">
        <v>31</v>
      </c>
      <c r="E4" s="27" t="s">
        <v>1793</v>
      </c>
      <c r="F4" s="27" t="s">
        <v>1941</v>
      </c>
      <c r="G4" s="27" t="s">
        <v>1793</v>
      </c>
      <c r="H4" s="27" t="s">
        <v>386</v>
      </c>
      <c r="I4" s="27" t="s">
        <v>387</v>
      </c>
      <c r="J4" s="27" t="s">
        <v>1897</v>
      </c>
      <c r="K4" s="27" t="s">
        <v>385</v>
      </c>
      <c r="L4" s="27" t="s">
        <v>388</v>
      </c>
    </row>
    <row r="5" spans="1:12" ht="14.25">
      <c r="A5" s="27" t="s">
        <v>2380</v>
      </c>
      <c r="B5" s="27" t="s">
        <v>2379</v>
      </c>
      <c r="C5" s="27" t="s">
        <v>832</v>
      </c>
      <c r="D5" s="27" t="s">
        <v>1672</v>
      </c>
      <c r="E5" s="27" t="s">
        <v>1793</v>
      </c>
      <c r="F5" s="27" t="s">
        <v>1938</v>
      </c>
      <c r="G5" s="27" t="s">
        <v>1793</v>
      </c>
      <c r="H5" s="27" t="s">
        <v>1513</v>
      </c>
      <c r="I5" s="27" t="s">
        <v>2383</v>
      </c>
      <c r="J5" s="27" t="s">
        <v>2390</v>
      </c>
      <c r="K5" s="27" t="s">
        <v>385</v>
      </c>
      <c r="L5" s="27" t="s">
        <v>1514</v>
      </c>
    </row>
    <row r="6" spans="1:12" ht="14.25">
      <c r="A6" s="27" t="s">
        <v>35</v>
      </c>
      <c r="B6" s="27" t="s">
        <v>1984</v>
      </c>
      <c r="C6" s="27" t="s">
        <v>832</v>
      </c>
      <c r="D6" s="27" t="s">
        <v>34</v>
      </c>
      <c r="E6" s="27" t="s">
        <v>1793</v>
      </c>
      <c r="F6" s="27" t="s">
        <v>36</v>
      </c>
      <c r="G6" s="27" t="s">
        <v>1793</v>
      </c>
      <c r="H6" s="27" t="s">
        <v>389</v>
      </c>
      <c r="I6" s="27" t="s">
        <v>390</v>
      </c>
      <c r="J6" s="27" t="s">
        <v>1104</v>
      </c>
      <c r="K6" s="27" t="s">
        <v>385</v>
      </c>
      <c r="L6" s="27" t="s">
        <v>391</v>
      </c>
    </row>
    <row r="7" spans="1:12" ht="14.25">
      <c r="A7" s="27" t="s">
        <v>38</v>
      </c>
      <c r="B7" s="27" t="s">
        <v>1985</v>
      </c>
      <c r="C7" s="27" t="s">
        <v>832</v>
      </c>
      <c r="D7" s="27" t="s">
        <v>37</v>
      </c>
      <c r="E7" s="27" t="s">
        <v>1793</v>
      </c>
      <c r="F7" s="27" t="s">
        <v>1942</v>
      </c>
      <c r="G7" s="27" t="s">
        <v>1793</v>
      </c>
      <c r="H7" s="27" t="s">
        <v>392</v>
      </c>
      <c r="I7" s="27" t="s">
        <v>393</v>
      </c>
      <c r="J7" s="27" t="s">
        <v>1105</v>
      </c>
      <c r="K7" s="27" t="s">
        <v>385</v>
      </c>
      <c r="L7" s="27" t="s">
        <v>394</v>
      </c>
    </row>
    <row r="8" spans="1:12" ht="14.25">
      <c r="A8" s="27" t="s">
        <v>954</v>
      </c>
      <c r="B8" s="27" t="s">
        <v>1106</v>
      </c>
      <c r="C8" s="27" t="s">
        <v>831</v>
      </c>
      <c r="D8" s="27" t="s">
        <v>953</v>
      </c>
      <c r="E8" s="27" t="s">
        <v>1793</v>
      </c>
      <c r="F8" s="27" t="s">
        <v>1944</v>
      </c>
      <c r="G8" s="27" t="s">
        <v>1793</v>
      </c>
      <c r="H8" s="27" t="s">
        <v>962</v>
      </c>
      <c r="I8" s="27" t="s">
        <v>963</v>
      </c>
      <c r="J8" s="27" t="s">
        <v>1106</v>
      </c>
      <c r="K8" s="27" t="s">
        <v>385</v>
      </c>
      <c r="L8" s="27" t="s">
        <v>964</v>
      </c>
    </row>
    <row r="9" spans="1:11" ht="14.25">
      <c r="A9" s="27" t="s">
        <v>1729</v>
      </c>
      <c r="B9" s="27" t="s">
        <v>1986</v>
      </c>
      <c r="C9" s="27" t="s">
        <v>831</v>
      </c>
      <c r="D9" s="27" t="s">
        <v>2487</v>
      </c>
      <c r="E9" s="27" t="s">
        <v>1793</v>
      </c>
      <c r="F9" s="27" t="s">
        <v>1938</v>
      </c>
      <c r="G9" s="27" t="s">
        <v>1793</v>
      </c>
      <c r="H9" s="27" t="s">
        <v>1793</v>
      </c>
      <c r="I9" s="27" t="s">
        <v>1779</v>
      </c>
      <c r="J9" s="27" t="s">
        <v>2537</v>
      </c>
      <c r="K9" s="27" t="s">
        <v>385</v>
      </c>
    </row>
    <row r="10" spans="1:12" ht="14.25">
      <c r="A10" s="27" t="s">
        <v>42</v>
      </c>
      <c r="B10" s="27" t="s">
        <v>1987</v>
      </c>
      <c r="C10" s="27" t="s">
        <v>832</v>
      </c>
      <c r="D10" s="27" t="s">
        <v>41</v>
      </c>
      <c r="E10" s="27" t="s">
        <v>1793</v>
      </c>
      <c r="F10" s="27" t="s">
        <v>1943</v>
      </c>
      <c r="G10" s="27" t="s">
        <v>1793</v>
      </c>
      <c r="H10" s="27" t="s">
        <v>795</v>
      </c>
      <c r="I10" s="27" t="s">
        <v>395</v>
      </c>
      <c r="J10" s="27" t="s">
        <v>1107</v>
      </c>
      <c r="K10" s="27" t="s">
        <v>385</v>
      </c>
      <c r="L10" s="27" t="s">
        <v>796</v>
      </c>
    </row>
    <row r="11" spans="1:12" ht="14.25">
      <c r="A11" s="27" t="s">
        <v>1698</v>
      </c>
      <c r="B11" s="27" t="s">
        <v>1988</v>
      </c>
      <c r="C11" s="27" t="s">
        <v>831</v>
      </c>
      <c r="D11" s="27" t="s">
        <v>1697</v>
      </c>
      <c r="E11" s="27" t="s">
        <v>1793</v>
      </c>
      <c r="F11" s="27" t="s">
        <v>1945</v>
      </c>
      <c r="G11" s="27" t="s">
        <v>1793</v>
      </c>
      <c r="H11" s="27" t="s">
        <v>1700</v>
      </c>
      <c r="I11" s="27" t="s">
        <v>1701</v>
      </c>
      <c r="J11" s="27" t="s">
        <v>1834</v>
      </c>
      <c r="K11" s="27" t="s">
        <v>385</v>
      </c>
      <c r="L11" s="27" t="s">
        <v>1702</v>
      </c>
    </row>
    <row r="12" spans="1:12" ht="14.25">
      <c r="A12" s="27" t="s">
        <v>1676</v>
      </c>
      <c r="B12" s="27" t="s">
        <v>1989</v>
      </c>
      <c r="C12" s="27" t="s">
        <v>831</v>
      </c>
      <c r="D12" s="27" t="s">
        <v>2275</v>
      </c>
      <c r="E12" s="27" t="s">
        <v>1793</v>
      </c>
      <c r="F12" s="27" t="s">
        <v>1946</v>
      </c>
      <c r="G12" s="27" t="s">
        <v>1793</v>
      </c>
      <c r="H12" s="27" t="s">
        <v>1683</v>
      </c>
      <c r="I12" s="27" t="s">
        <v>1684</v>
      </c>
      <c r="J12" s="27" t="s">
        <v>1685</v>
      </c>
      <c r="K12" s="27" t="s">
        <v>385</v>
      </c>
      <c r="L12" s="27" t="s">
        <v>1686</v>
      </c>
    </row>
    <row r="13" spans="1:12" ht="14.25">
      <c r="A13" s="27" t="s">
        <v>44</v>
      </c>
      <c r="B13" s="27" t="s">
        <v>1990</v>
      </c>
      <c r="C13" s="27" t="s">
        <v>832</v>
      </c>
      <c r="D13" s="27" t="s">
        <v>43</v>
      </c>
      <c r="E13" s="27" t="s">
        <v>1793</v>
      </c>
      <c r="F13" s="27" t="s">
        <v>1941</v>
      </c>
      <c r="G13" s="27" t="s">
        <v>1793</v>
      </c>
      <c r="H13" s="27" t="s">
        <v>1019</v>
      </c>
      <c r="I13" s="27" t="s">
        <v>396</v>
      </c>
      <c r="J13" s="27" t="s">
        <v>1108</v>
      </c>
      <c r="K13" s="27" t="s">
        <v>385</v>
      </c>
      <c r="L13" s="27" t="s">
        <v>1020</v>
      </c>
    </row>
    <row r="14" spans="1:11" ht="14.25">
      <c r="A14" s="27" t="s">
        <v>1678</v>
      </c>
      <c r="B14" s="27" t="s">
        <v>1991</v>
      </c>
      <c r="C14" s="27" t="s">
        <v>831</v>
      </c>
      <c r="D14" s="27" t="s">
        <v>1677</v>
      </c>
      <c r="E14" s="27" t="s">
        <v>1793</v>
      </c>
      <c r="F14" s="27" t="s">
        <v>1938</v>
      </c>
      <c r="G14" s="27" t="s">
        <v>1793</v>
      </c>
      <c r="H14" s="27" t="s">
        <v>1793</v>
      </c>
      <c r="I14" s="27" t="s">
        <v>1687</v>
      </c>
      <c r="J14" s="27" t="s">
        <v>1991</v>
      </c>
      <c r="K14" s="27" t="s">
        <v>385</v>
      </c>
    </row>
    <row r="15" spans="1:11" ht="14.25">
      <c r="A15" s="27" t="s">
        <v>2535</v>
      </c>
      <c r="B15" s="27" t="s">
        <v>2534</v>
      </c>
      <c r="C15" s="27" t="s">
        <v>831</v>
      </c>
      <c r="D15" s="27" t="s">
        <v>2513</v>
      </c>
      <c r="E15" s="27" t="s">
        <v>1793</v>
      </c>
      <c r="F15" s="27" t="s">
        <v>1938</v>
      </c>
      <c r="G15" s="27" t="s">
        <v>1793</v>
      </c>
      <c r="H15" s="27" t="s">
        <v>1793</v>
      </c>
      <c r="I15" s="27" t="s">
        <v>2538</v>
      </c>
      <c r="J15" s="27" t="s">
        <v>2539</v>
      </c>
      <c r="K15" s="27" t="s">
        <v>385</v>
      </c>
    </row>
    <row r="16" spans="1:12" ht="14.25">
      <c r="A16" s="27" t="s">
        <v>2596</v>
      </c>
      <c r="B16" s="27" t="s">
        <v>2594</v>
      </c>
      <c r="C16" s="27" t="s">
        <v>831</v>
      </c>
      <c r="D16" s="27" t="s">
        <v>2595</v>
      </c>
      <c r="E16" s="27" t="s">
        <v>1793</v>
      </c>
      <c r="F16" s="27" t="s">
        <v>1947</v>
      </c>
      <c r="G16" s="27" t="s">
        <v>1793</v>
      </c>
      <c r="H16" s="27" t="s">
        <v>2610</v>
      </c>
      <c r="I16" s="27" t="s">
        <v>2611</v>
      </c>
      <c r="J16" s="27" t="s">
        <v>2612</v>
      </c>
      <c r="K16" s="27" t="s">
        <v>385</v>
      </c>
      <c r="L16" s="27" t="s">
        <v>2613</v>
      </c>
    </row>
    <row r="17" spans="1:12" ht="14.25">
      <c r="A17" s="27" t="s">
        <v>984</v>
      </c>
      <c r="B17" s="27" t="s">
        <v>1992</v>
      </c>
      <c r="C17" s="27" t="s">
        <v>831</v>
      </c>
      <c r="D17" s="27" t="s">
        <v>983</v>
      </c>
      <c r="E17" s="27" t="s">
        <v>1793</v>
      </c>
      <c r="F17" s="27" t="s">
        <v>1943</v>
      </c>
      <c r="G17" s="27" t="s">
        <v>1793</v>
      </c>
      <c r="H17" s="27" t="s">
        <v>1021</v>
      </c>
      <c r="I17" s="27" t="s">
        <v>995</v>
      </c>
      <c r="J17" s="27" t="s">
        <v>1109</v>
      </c>
      <c r="K17" s="27" t="s">
        <v>385</v>
      </c>
      <c r="L17" s="27" t="s">
        <v>1022</v>
      </c>
    </row>
    <row r="18" spans="1:12" ht="14.25">
      <c r="A18" s="27" t="s">
        <v>46</v>
      </c>
      <c r="B18" s="27" t="s">
        <v>1993</v>
      </c>
      <c r="C18" s="27" t="s">
        <v>831</v>
      </c>
      <c r="D18" s="27" t="s">
        <v>45</v>
      </c>
      <c r="E18" s="27" t="s">
        <v>1793</v>
      </c>
      <c r="F18" s="27" t="s">
        <v>1945</v>
      </c>
      <c r="G18" s="27" t="s">
        <v>1793</v>
      </c>
      <c r="H18" s="27" t="s">
        <v>397</v>
      </c>
      <c r="I18" s="27" t="s">
        <v>398</v>
      </c>
      <c r="J18" s="27" t="s">
        <v>1110</v>
      </c>
      <c r="K18" s="27" t="s">
        <v>385</v>
      </c>
      <c r="L18" s="27" t="s">
        <v>399</v>
      </c>
    </row>
    <row r="19" spans="1:11" ht="14.25">
      <c r="A19" s="27" t="s">
        <v>48</v>
      </c>
      <c r="B19" s="27" t="s">
        <v>1703</v>
      </c>
      <c r="C19" s="27" t="s">
        <v>831</v>
      </c>
      <c r="D19" s="27" t="s">
        <v>47</v>
      </c>
      <c r="E19" s="27" t="s">
        <v>1793</v>
      </c>
      <c r="F19" s="27" t="s">
        <v>1938</v>
      </c>
      <c r="G19" s="27" t="s">
        <v>1793</v>
      </c>
      <c r="H19" s="27" t="s">
        <v>1793</v>
      </c>
      <c r="I19" s="27" t="s">
        <v>400</v>
      </c>
      <c r="J19" s="27" t="s">
        <v>1703</v>
      </c>
      <c r="K19" s="27" t="s">
        <v>385</v>
      </c>
    </row>
    <row r="20" spans="1:12" ht="14.25">
      <c r="A20" s="27" t="s">
        <v>2358</v>
      </c>
      <c r="B20" s="27" t="s">
        <v>2356</v>
      </c>
      <c r="C20" s="27" t="s">
        <v>831</v>
      </c>
      <c r="D20" s="27" t="s">
        <v>2357</v>
      </c>
      <c r="E20" s="27" t="s">
        <v>1793</v>
      </c>
      <c r="F20" s="27" t="s">
        <v>1949</v>
      </c>
      <c r="G20" s="27" t="s">
        <v>1793</v>
      </c>
      <c r="H20" s="27" t="s">
        <v>2367</v>
      </c>
      <c r="I20" s="27" t="s">
        <v>2368</v>
      </c>
      <c r="J20" s="27" t="s">
        <v>2369</v>
      </c>
      <c r="K20" s="27" t="s">
        <v>385</v>
      </c>
      <c r="L20" s="27" t="s">
        <v>2370</v>
      </c>
    </row>
    <row r="21" spans="1:11" ht="14.25">
      <c r="A21" s="27" t="s">
        <v>50</v>
      </c>
      <c r="B21" s="27" t="s">
        <v>1994</v>
      </c>
      <c r="C21" s="27" t="s">
        <v>831</v>
      </c>
      <c r="D21" s="27" t="s">
        <v>49</v>
      </c>
      <c r="E21" s="27" t="s">
        <v>1793</v>
      </c>
      <c r="F21" s="27" t="s">
        <v>1938</v>
      </c>
      <c r="G21" s="27" t="s">
        <v>1793</v>
      </c>
      <c r="H21" s="27" t="s">
        <v>1793</v>
      </c>
      <c r="I21" s="27" t="s">
        <v>401</v>
      </c>
      <c r="J21" s="27" t="s">
        <v>1704</v>
      </c>
      <c r="K21" s="27" t="s">
        <v>385</v>
      </c>
    </row>
    <row r="22" spans="1:11" ht="14.25">
      <c r="A22" s="27" t="s">
        <v>1931</v>
      </c>
      <c r="B22" s="27" t="s">
        <v>1995</v>
      </c>
      <c r="C22" s="27" t="s">
        <v>831</v>
      </c>
      <c r="D22" s="27" t="s">
        <v>2349</v>
      </c>
      <c r="E22" s="27" t="s">
        <v>1793</v>
      </c>
      <c r="F22" s="27" t="s">
        <v>1938</v>
      </c>
      <c r="G22" s="27" t="s">
        <v>1793</v>
      </c>
      <c r="H22" s="27" t="s">
        <v>1793</v>
      </c>
      <c r="I22" s="27" t="s">
        <v>1932</v>
      </c>
      <c r="J22" s="27" t="s">
        <v>2540</v>
      </c>
      <c r="K22" s="27" t="s">
        <v>385</v>
      </c>
    </row>
    <row r="23" spans="1:12" ht="14.25">
      <c r="A23" s="27" t="s">
        <v>873</v>
      </c>
      <c r="B23" s="27" t="s">
        <v>1996</v>
      </c>
      <c r="C23" s="27" t="s">
        <v>832</v>
      </c>
      <c r="D23" s="27" t="s">
        <v>880</v>
      </c>
      <c r="E23" s="27" t="s">
        <v>1793</v>
      </c>
      <c r="F23" s="27" t="s">
        <v>40</v>
      </c>
      <c r="G23" s="27" t="s">
        <v>1793</v>
      </c>
      <c r="H23" s="27" t="s">
        <v>881</v>
      </c>
      <c r="I23" s="27" t="s">
        <v>882</v>
      </c>
      <c r="J23" s="27" t="s">
        <v>1111</v>
      </c>
      <c r="K23" s="27" t="s">
        <v>385</v>
      </c>
      <c r="L23" s="27" t="s">
        <v>883</v>
      </c>
    </row>
    <row r="24" spans="1:12" ht="14.25">
      <c r="A24" s="27" t="s">
        <v>51</v>
      </c>
      <c r="B24" s="27" t="s">
        <v>1997</v>
      </c>
      <c r="C24" s="27" t="s">
        <v>832</v>
      </c>
      <c r="D24" s="27" t="s">
        <v>2578</v>
      </c>
      <c r="E24" s="27" t="s">
        <v>1793</v>
      </c>
      <c r="F24" s="27" t="s">
        <v>52</v>
      </c>
      <c r="G24" s="27" t="s">
        <v>1793</v>
      </c>
      <c r="H24" s="27" t="s">
        <v>797</v>
      </c>
      <c r="I24" s="27" t="s">
        <v>402</v>
      </c>
      <c r="J24" s="27" t="s">
        <v>1112</v>
      </c>
      <c r="K24" s="27" t="s">
        <v>385</v>
      </c>
      <c r="L24" s="27" t="s">
        <v>798</v>
      </c>
    </row>
    <row r="25" spans="1:12" ht="14.25">
      <c r="A25" s="27" t="s">
        <v>56</v>
      </c>
      <c r="B25" s="27" t="s">
        <v>1998</v>
      </c>
      <c r="C25" s="27" t="s">
        <v>832</v>
      </c>
      <c r="D25" s="27" t="s">
        <v>55</v>
      </c>
      <c r="E25" s="27" t="s">
        <v>1793</v>
      </c>
      <c r="F25" s="27" t="s">
        <v>1950</v>
      </c>
      <c r="G25" s="27" t="s">
        <v>1793</v>
      </c>
      <c r="H25" s="27" t="s">
        <v>799</v>
      </c>
      <c r="I25" s="27" t="s">
        <v>403</v>
      </c>
      <c r="J25" s="27" t="s">
        <v>1113</v>
      </c>
      <c r="K25" s="27" t="s">
        <v>385</v>
      </c>
      <c r="L25" s="27" t="s">
        <v>800</v>
      </c>
    </row>
    <row r="26" spans="1:12" ht="14.25">
      <c r="A26" s="27" t="s">
        <v>58</v>
      </c>
      <c r="B26" s="27" t="s">
        <v>1999</v>
      </c>
      <c r="C26" s="27" t="s">
        <v>832</v>
      </c>
      <c r="D26" s="27" t="s">
        <v>57</v>
      </c>
      <c r="E26" s="27" t="s">
        <v>1793</v>
      </c>
      <c r="F26" s="27" t="s">
        <v>1948</v>
      </c>
      <c r="G26" s="27" t="s">
        <v>1793</v>
      </c>
      <c r="H26" s="27" t="s">
        <v>404</v>
      </c>
      <c r="I26" s="27" t="s">
        <v>405</v>
      </c>
      <c r="J26" s="27" t="s">
        <v>1114</v>
      </c>
      <c r="K26" s="27" t="s">
        <v>385</v>
      </c>
      <c r="L26" s="27" t="s">
        <v>406</v>
      </c>
    </row>
    <row r="27" spans="1:12" ht="14.25">
      <c r="A27" s="27" t="s">
        <v>60</v>
      </c>
      <c r="B27" s="27" t="s">
        <v>2000</v>
      </c>
      <c r="C27" s="27" t="s">
        <v>831</v>
      </c>
      <c r="D27" s="27" t="s">
        <v>59</v>
      </c>
      <c r="E27" s="27" t="s">
        <v>1793</v>
      </c>
      <c r="F27" s="27" t="s">
        <v>1943</v>
      </c>
      <c r="G27" s="27" t="s">
        <v>1793</v>
      </c>
      <c r="H27" s="27" t="s">
        <v>1254</v>
      </c>
      <c r="I27" s="27" t="s">
        <v>407</v>
      </c>
      <c r="J27" s="27" t="s">
        <v>1652</v>
      </c>
      <c r="K27" s="27" t="s">
        <v>385</v>
      </c>
      <c r="L27" s="27" t="s">
        <v>1255</v>
      </c>
    </row>
    <row r="28" spans="1:12" ht="14.25">
      <c r="A28" s="27" t="s">
        <v>61</v>
      </c>
      <c r="B28" s="27" t="s">
        <v>2729</v>
      </c>
      <c r="C28" s="27" t="s">
        <v>831</v>
      </c>
      <c r="D28" s="27" t="s">
        <v>2730</v>
      </c>
      <c r="E28" s="27" t="s">
        <v>1793</v>
      </c>
      <c r="F28" s="27" t="s">
        <v>62</v>
      </c>
      <c r="G28" s="27" t="s">
        <v>1793</v>
      </c>
      <c r="H28" s="27" t="s">
        <v>2748</v>
      </c>
      <c r="I28" s="27" t="s">
        <v>2749</v>
      </c>
      <c r="J28" s="27" t="s">
        <v>2750</v>
      </c>
      <c r="K28" s="27" t="s">
        <v>385</v>
      </c>
      <c r="L28" s="27" t="s">
        <v>2751</v>
      </c>
    </row>
    <row r="29" spans="1:12" ht="14.25">
      <c r="A29" s="27" t="s">
        <v>1582</v>
      </c>
      <c r="B29" s="27" t="s">
        <v>2760</v>
      </c>
      <c r="C29" s="27" t="s">
        <v>831</v>
      </c>
      <c r="D29" s="27" t="s">
        <v>2761</v>
      </c>
      <c r="E29" s="27" t="s">
        <v>1793</v>
      </c>
      <c r="F29" s="27" t="s">
        <v>36</v>
      </c>
      <c r="G29" s="27" t="s">
        <v>1793</v>
      </c>
      <c r="H29" s="27" t="s">
        <v>2775</v>
      </c>
      <c r="I29" s="27" t="s">
        <v>2776</v>
      </c>
      <c r="J29" s="27" t="s">
        <v>2777</v>
      </c>
      <c r="K29" s="27" t="s">
        <v>385</v>
      </c>
      <c r="L29" s="27" t="s">
        <v>2778</v>
      </c>
    </row>
    <row r="30" spans="1:12" ht="14.25">
      <c r="A30" s="27" t="s">
        <v>64</v>
      </c>
      <c r="B30" s="27" t="s">
        <v>2001</v>
      </c>
      <c r="C30" s="27" t="s">
        <v>832</v>
      </c>
      <c r="D30" s="27" t="s">
        <v>63</v>
      </c>
      <c r="E30" s="27" t="s">
        <v>1793</v>
      </c>
      <c r="F30" s="27" t="s">
        <v>65</v>
      </c>
      <c r="G30" s="27" t="s">
        <v>1793</v>
      </c>
      <c r="H30" s="27" t="s">
        <v>408</v>
      </c>
      <c r="I30" s="27" t="s">
        <v>409</v>
      </c>
      <c r="J30" s="27" t="s">
        <v>1115</v>
      </c>
      <c r="K30" s="27" t="s">
        <v>385</v>
      </c>
      <c r="L30" s="27" t="s">
        <v>410</v>
      </c>
    </row>
    <row r="31" spans="1:12" ht="14.25">
      <c r="A31" s="27" t="s">
        <v>67</v>
      </c>
      <c r="B31" s="27" t="s">
        <v>2002</v>
      </c>
      <c r="C31" s="27" t="s">
        <v>832</v>
      </c>
      <c r="D31" s="27" t="s">
        <v>66</v>
      </c>
      <c r="E31" s="27" t="s">
        <v>1793</v>
      </c>
      <c r="F31" s="27" t="s">
        <v>68</v>
      </c>
      <c r="G31" s="27" t="s">
        <v>1793</v>
      </c>
      <c r="H31" s="27" t="s">
        <v>1256</v>
      </c>
      <c r="I31" s="27" t="s">
        <v>411</v>
      </c>
      <c r="J31" s="27" t="s">
        <v>1116</v>
      </c>
      <c r="K31" s="27" t="s">
        <v>385</v>
      </c>
      <c r="L31" s="27" t="s">
        <v>1257</v>
      </c>
    </row>
    <row r="32" spans="1:11" ht="14.25">
      <c r="A32" s="27" t="s">
        <v>1665</v>
      </c>
      <c r="B32" s="27" t="s">
        <v>2252</v>
      </c>
      <c r="C32" s="27" t="s">
        <v>831</v>
      </c>
      <c r="D32" s="27" t="s">
        <v>1664</v>
      </c>
      <c r="E32" s="27" t="s">
        <v>1793</v>
      </c>
      <c r="F32" s="27" t="s">
        <v>1938</v>
      </c>
      <c r="G32" s="27" t="s">
        <v>1793</v>
      </c>
      <c r="H32" s="27" t="s">
        <v>1793</v>
      </c>
      <c r="I32" s="27" t="s">
        <v>1673</v>
      </c>
      <c r="J32" s="27" t="s">
        <v>2268</v>
      </c>
      <c r="K32" s="27" t="s">
        <v>385</v>
      </c>
    </row>
    <row r="33" spans="1:11" ht="14.25">
      <c r="A33" s="27" t="s">
        <v>1952</v>
      </c>
      <c r="B33" s="27" t="s">
        <v>2503</v>
      </c>
      <c r="C33" s="27" t="s">
        <v>831</v>
      </c>
      <c r="D33" s="27" t="s">
        <v>1951</v>
      </c>
      <c r="E33" s="27" t="s">
        <v>1793</v>
      </c>
      <c r="F33" s="27" t="s">
        <v>1953</v>
      </c>
      <c r="G33" s="27" t="s">
        <v>1793</v>
      </c>
      <c r="H33" s="27" t="s">
        <v>1793</v>
      </c>
      <c r="I33" s="27" t="s">
        <v>1972</v>
      </c>
      <c r="J33" s="27" t="s">
        <v>2541</v>
      </c>
      <c r="K33" s="27" t="s">
        <v>385</v>
      </c>
    </row>
    <row r="34" spans="1:11" ht="14.25">
      <c r="A34" s="27" t="s">
        <v>874</v>
      </c>
      <c r="B34" s="27" t="s">
        <v>2003</v>
      </c>
      <c r="C34" s="27" t="s">
        <v>831</v>
      </c>
      <c r="D34" s="27" t="s">
        <v>884</v>
      </c>
      <c r="E34" s="27" t="s">
        <v>1793</v>
      </c>
      <c r="F34" s="27" t="s">
        <v>80</v>
      </c>
      <c r="G34" s="27" t="s">
        <v>1793</v>
      </c>
      <c r="H34" s="27" t="s">
        <v>1793</v>
      </c>
      <c r="I34" s="27" t="s">
        <v>885</v>
      </c>
      <c r="J34" s="27" t="s">
        <v>2542</v>
      </c>
      <c r="K34" s="27" t="s">
        <v>385</v>
      </c>
    </row>
    <row r="35" spans="1:12" ht="14.25">
      <c r="A35" s="27" t="s">
        <v>72</v>
      </c>
      <c r="B35" s="27" t="s">
        <v>2004</v>
      </c>
      <c r="C35" s="27" t="s">
        <v>831</v>
      </c>
      <c r="D35" s="27" t="s">
        <v>71</v>
      </c>
      <c r="E35" s="27" t="s">
        <v>1793</v>
      </c>
      <c r="F35" s="27" t="s">
        <v>1954</v>
      </c>
      <c r="G35" s="27" t="s">
        <v>1793</v>
      </c>
      <c r="H35" s="27" t="s">
        <v>1258</v>
      </c>
      <c r="I35" s="27" t="s">
        <v>412</v>
      </c>
      <c r="J35" s="27" t="s">
        <v>1117</v>
      </c>
      <c r="K35" s="27" t="s">
        <v>385</v>
      </c>
      <c r="L35" s="27" t="s">
        <v>1259</v>
      </c>
    </row>
    <row r="36" spans="1:12" ht="14.25">
      <c r="A36" s="27" t="s">
        <v>2403</v>
      </c>
      <c r="B36" s="27" t="s">
        <v>2401</v>
      </c>
      <c r="C36" s="27" t="s">
        <v>831</v>
      </c>
      <c r="D36" s="27" t="s">
        <v>2402</v>
      </c>
      <c r="E36" s="27" t="s">
        <v>1793</v>
      </c>
      <c r="F36" s="27" t="s">
        <v>1949</v>
      </c>
      <c r="G36" s="27" t="s">
        <v>1793</v>
      </c>
      <c r="H36" s="27" t="s">
        <v>2426</v>
      </c>
      <c r="I36" s="27" t="s">
        <v>2427</v>
      </c>
      <c r="J36" s="27" t="s">
        <v>2428</v>
      </c>
      <c r="K36" s="27" t="s">
        <v>385</v>
      </c>
      <c r="L36" s="27" t="s">
        <v>2429</v>
      </c>
    </row>
    <row r="37" spans="1:11" ht="14.25">
      <c r="A37" s="27" t="s">
        <v>2489</v>
      </c>
      <c r="B37" s="27" t="s">
        <v>2625</v>
      </c>
      <c r="C37" s="27" t="s">
        <v>831</v>
      </c>
      <c r="D37" s="27" t="s">
        <v>2488</v>
      </c>
      <c r="E37" s="27" t="s">
        <v>1793</v>
      </c>
      <c r="F37" s="27" t="s">
        <v>1955</v>
      </c>
      <c r="G37" s="27" t="s">
        <v>1793</v>
      </c>
      <c r="H37" s="27" t="s">
        <v>1793</v>
      </c>
      <c r="I37" s="27" t="s">
        <v>2494</v>
      </c>
      <c r="J37" s="27" t="s">
        <v>2630</v>
      </c>
      <c r="K37" s="27" t="s">
        <v>385</v>
      </c>
    </row>
    <row r="38" spans="1:12" ht="14.25">
      <c r="A38" s="27" t="s">
        <v>74</v>
      </c>
      <c r="B38" s="27" t="s">
        <v>2005</v>
      </c>
      <c r="C38" s="27" t="s">
        <v>832</v>
      </c>
      <c r="D38" s="27" t="s">
        <v>73</v>
      </c>
      <c r="E38" s="27" t="s">
        <v>1793</v>
      </c>
      <c r="F38" s="27" t="s">
        <v>1956</v>
      </c>
      <c r="G38" s="27" t="s">
        <v>1793</v>
      </c>
      <c r="H38" s="27" t="s">
        <v>1260</v>
      </c>
      <c r="I38" s="27" t="s">
        <v>413</v>
      </c>
      <c r="J38" s="27" t="s">
        <v>2237</v>
      </c>
      <c r="K38" s="27" t="s">
        <v>385</v>
      </c>
      <c r="L38" s="27" t="s">
        <v>1261</v>
      </c>
    </row>
    <row r="39" spans="1:12" ht="14.25">
      <c r="A39" s="27" t="s">
        <v>75</v>
      </c>
      <c r="B39" s="27" t="s">
        <v>2006</v>
      </c>
      <c r="C39" s="27" t="s">
        <v>832</v>
      </c>
      <c r="D39" s="27" t="s">
        <v>982</v>
      </c>
      <c r="E39" s="27" t="s">
        <v>1793</v>
      </c>
      <c r="F39" s="27" t="s">
        <v>1942</v>
      </c>
      <c r="G39" s="27" t="s">
        <v>1793</v>
      </c>
      <c r="H39" s="27" t="s">
        <v>801</v>
      </c>
      <c r="I39" s="27" t="s">
        <v>414</v>
      </c>
      <c r="J39" s="27" t="s">
        <v>1118</v>
      </c>
      <c r="K39" s="27" t="s">
        <v>385</v>
      </c>
      <c r="L39" s="27" t="s">
        <v>802</v>
      </c>
    </row>
    <row r="40" spans="1:12" ht="14.25">
      <c r="A40" s="27" t="s">
        <v>774</v>
      </c>
      <c r="B40" s="27" t="s">
        <v>2597</v>
      </c>
      <c r="C40" s="27" t="s">
        <v>831</v>
      </c>
      <c r="D40" s="27" t="s">
        <v>2598</v>
      </c>
      <c r="E40" s="27" t="s">
        <v>1793</v>
      </c>
      <c r="F40" s="27" t="s">
        <v>65</v>
      </c>
      <c r="G40" s="27" t="s">
        <v>1793</v>
      </c>
      <c r="H40" s="27" t="s">
        <v>2614</v>
      </c>
      <c r="I40" s="27" t="s">
        <v>2615</v>
      </c>
      <c r="J40" s="27" t="s">
        <v>2616</v>
      </c>
      <c r="K40" s="27" t="s">
        <v>385</v>
      </c>
      <c r="L40" s="27" t="s">
        <v>2617</v>
      </c>
    </row>
    <row r="41" spans="1:11" ht="14.25">
      <c r="A41" s="27" t="s">
        <v>1584</v>
      </c>
      <c r="B41" s="27" t="s">
        <v>2007</v>
      </c>
      <c r="C41" s="27" t="s">
        <v>831</v>
      </c>
      <c r="D41" s="27" t="s">
        <v>1583</v>
      </c>
      <c r="E41" s="27" t="s">
        <v>1793</v>
      </c>
      <c r="F41" s="27" t="s">
        <v>1938</v>
      </c>
      <c r="G41" s="27" t="s">
        <v>1793</v>
      </c>
      <c r="H41" s="27" t="s">
        <v>1793</v>
      </c>
      <c r="I41" s="27" t="s">
        <v>1596</v>
      </c>
      <c r="J41" s="27" t="s">
        <v>2517</v>
      </c>
      <c r="K41" s="27" t="s">
        <v>385</v>
      </c>
    </row>
    <row r="42" spans="1:11" ht="14.25">
      <c r="A42" s="27" t="s">
        <v>2405</v>
      </c>
      <c r="B42" s="27" t="s">
        <v>2404</v>
      </c>
      <c r="C42" s="27" t="s">
        <v>831</v>
      </c>
      <c r="D42" s="27" t="s">
        <v>2796</v>
      </c>
      <c r="E42" s="27" t="s">
        <v>1793</v>
      </c>
      <c r="F42" s="27" t="s">
        <v>1938</v>
      </c>
      <c r="G42" s="27" t="s">
        <v>1793</v>
      </c>
      <c r="H42" s="27" t="s">
        <v>1793</v>
      </c>
      <c r="I42" s="27" t="s">
        <v>2430</v>
      </c>
      <c r="J42" s="27" t="s">
        <v>2431</v>
      </c>
      <c r="K42" s="27" t="s">
        <v>385</v>
      </c>
    </row>
    <row r="43" spans="1:12" ht="14.25">
      <c r="A43" s="27" t="s">
        <v>77</v>
      </c>
      <c r="B43" s="27" t="s">
        <v>2008</v>
      </c>
      <c r="C43" s="27" t="s">
        <v>832</v>
      </c>
      <c r="D43" s="27" t="s">
        <v>2406</v>
      </c>
      <c r="E43" s="27" t="s">
        <v>1793</v>
      </c>
      <c r="F43" s="27" t="s">
        <v>1956</v>
      </c>
      <c r="G43" s="27" t="s">
        <v>1793</v>
      </c>
      <c r="H43" s="27" t="s">
        <v>1262</v>
      </c>
      <c r="I43" s="27" t="s">
        <v>415</v>
      </c>
      <c r="J43" s="27" t="s">
        <v>1119</v>
      </c>
      <c r="K43" s="27" t="s">
        <v>385</v>
      </c>
      <c r="L43" s="27" t="s">
        <v>1263</v>
      </c>
    </row>
    <row r="44" spans="1:12" ht="14.25">
      <c r="A44" s="27" t="s">
        <v>79</v>
      </c>
      <c r="B44" s="27" t="s">
        <v>1234</v>
      </c>
      <c r="C44" s="27" t="s">
        <v>832</v>
      </c>
      <c r="D44" s="27" t="s">
        <v>78</v>
      </c>
      <c r="E44" s="27" t="s">
        <v>1793</v>
      </c>
      <c r="F44" s="27" t="s">
        <v>80</v>
      </c>
      <c r="G44" s="27" t="s">
        <v>1793</v>
      </c>
      <c r="H44" s="27" t="s">
        <v>416</v>
      </c>
      <c r="I44" s="27" t="s">
        <v>417</v>
      </c>
      <c r="J44" s="27" t="s">
        <v>1234</v>
      </c>
      <c r="K44" s="27" t="s">
        <v>385</v>
      </c>
      <c r="L44" s="27" t="s">
        <v>418</v>
      </c>
    </row>
    <row r="45" spans="1:12" ht="14.25">
      <c r="A45" s="27" t="s">
        <v>875</v>
      </c>
      <c r="B45" s="27" t="s">
        <v>2009</v>
      </c>
      <c r="C45" s="27" t="s">
        <v>832</v>
      </c>
      <c r="D45" s="27" t="s">
        <v>886</v>
      </c>
      <c r="E45" s="27" t="s">
        <v>1793</v>
      </c>
      <c r="F45" s="27" t="s">
        <v>1947</v>
      </c>
      <c r="G45" s="27" t="s">
        <v>1793</v>
      </c>
      <c r="H45" s="27" t="s">
        <v>1264</v>
      </c>
      <c r="I45" s="27" t="s">
        <v>887</v>
      </c>
      <c r="J45" s="27" t="s">
        <v>1120</v>
      </c>
      <c r="K45" s="27" t="s">
        <v>385</v>
      </c>
      <c r="L45" s="27" t="s">
        <v>1265</v>
      </c>
    </row>
    <row r="46" spans="1:11" ht="14.25">
      <c r="A46" s="27" t="s">
        <v>81</v>
      </c>
      <c r="B46" s="27" t="s">
        <v>2010</v>
      </c>
      <c r="C46" s="27" t="s">
        <v>831</v>
      </c>
      <c r="D46" s="27" t="s">
        <v>2303</v>
      </c>
      <c r="E46" s="27" t="s">
        <v>1793</v>
      </c>
      <c r="F46" s="27" t="s">
        <v>1938</v>
      </c>
      <c r="G46" s="27" t="s">
        <v>1793</v>
      </c>
      <c r="H46" s="27" t="s">
        <v>1793</v>
      </c>
      <c r="I46" s="27" t="s">
        <v>419</v>
      </c>
      <c r="J46" s="27" t="s">
        <v>2543</v>
      </c>
      <c r="K46" s="27" t="s">
        <v>385</v>
      </c>
    </row>
    <row r="47" spans="1:12" ht="14.25">
      <c r="A47" s="27" t="s">
        <v>83</v>
      </c>
      <c r="B47" s="27" t="s">
        <v>2011</v>
      </c>
      <c r="C47" s="27" t="s">
        <v>832</v>
      </c>
      <c r="D47" s="27" t="s">
        <v>82</v>
      </c>
      <c r="E47" s="27" t="s">
        <v>1793</v>
      </c>
      <c r="F47" s="27" t="s">
        <v>1943</v>
      </c>
      <c r="G47" s="27" t="s">
        <v>1793</v>
      </c>
      <c r="H47" s="27" t="s">
        <v>1266</v>
      </c>
      <c r="I47" s="27" t="s">
        <v>420</v>
      </c>
      <c r="J47" s="27" t="s">
        <v>1121</v>
      </c>
      <c r="K47" s="27" t="s">
        <v>385</v>
      </c>
      <c r="L47" s="27" t="s">
        <v>1267</v>
      </c>
    </row>
    <row r="48" spans="1:12" ht="14.25">
      <c r="A48" s="27" t="s">
        <v>85</v>
      </c>
      <c r="B48" s="27" t="s">
        <v>2012</v>
      </c>
      <c r="C48" s="27" t="s">
        <v>831</v>
      </c>
      <c r="D48" s="27" t="s">
        <v>84</v>
      </c>
      <c r="E48" s="27" t="s">
        <v>1793</v>
      </c>
      <c r="F48" s="27" t="s">
        <v>86</v>
      </c>
      <c r="G48" s="27" t="s">
        <v>1793</v>
      </c>
      <c r="H48" s="27" t="s">
        <v>1268</v>
      </c>
      <c r="I48" s="27" t="s">
        <v>421</v>
      </c>
      <c r="J48" s="27" t="s">
        <v>1122</v>
      </c>
      <c r="K48" s="27" t="s">
        <v>385</v>
      </c>
      <c r="L48" s="27" t="s">
        <v>1269</v>
      </c>
    </row>
    <row r="49" spans="1:12" ht="14.25">
      <c r="A49" s="27" t="s">
        <v>89</v>
      </c>
      <c r="B49" s="27" t="s">
        <v>2013</v>
      </c>
      <c r="C49" s="27" t="s">
        <v>832</v>
      </c>
      <c r="D49" s="27" t="s">
        <v>88</v>
      </c>
      <c r="E49" s="27" t="s">
        <v>1793</v>
      </c>
      <c r="F49" s="27" t="s">
        <v>1957</v>
      </c>
      <c r="G49" s="27" t="s">
        <v>1793</v>
      </c>
      <c r="H49" s="27" t="s">
        <v>1270</v>
      </c>
      <c r="I49" s="27" t="s">
        <v>422</v>
      </c>
      <c r="J49" s="27" t="s">
        <v>1917</v>
      </c>
      <c r="K49" s="27" t="s">
        <v>385</v>
      </c>
      <c r="L49" s="27" t="s">
        <v>1271</v>
      </c>
    </row>
    <row r="50" spans="1:12" ht="14.25">
      <c r="A50" s="27" t="s">
        <v>2409</v>
      </c>
      <c r="B50" s="27" t="s">
        <v>2407</v>
      </c>
      <c r="C50" s="27" t="s">
        <v>831</v>
      </c>
      <c r="D50" s="27" t="s">
        <v>2408</v>
      </c>
      <c r="E50" s="27" t="s">
        <v>1793</v>
      </c>
      <c r="F50" s="27" t="s">
        <v>1938</v>
      </c>
      <c r="G50" s="27" t="s">
        <v>1793</v>
      </c>
      <c r="H50" s="27" t="s">
        <v>2432</v>
      </c>
      <c r="I50" s="27" t="s">
        <v>2433</v>
      </c>
      <c r="J50" s="27" t="s">
        <v>2434</v>
      </c>
      <c r="K50" s="27" t="s">
        <v>385</v>
      </c>
      <c r="L50" s="27" t="s">
        <v>2435</v>
      </c>
    </row>
    <row r="51" spans="1:12" ht="14.25">
      <c r="A51" s="27" t="s">
        <v>91</v>
      </c>
      <c r="B51" s="27" t="s">
        <v>2014</v>
      </c>
      <c r="C51" s="27" t="s">
        <v>832</v>
      </c>
      <c r="D51" s="27" t="s">
        <v>90</v>
      </c>
      <c r="E51" s="27" t="s">
        <v>1793</v>
      </c>
      <c r="F51" s="27" t="s">
        <v>92</v>
      </c>
      <c r="G51" s="27" t="s">
        <v>1793</v>
      </c>
      <c r="H51" s="27" t="s">
        <v>1272</v>
      </c>
      <c r="I51" s="27" t="s">
        <v>423</v>
      </c>
      <c r="J51" s="27" t="s">
        <v>1123</v>
      </c>
      <c r="K51" s="27" t="s">
        <v>385</v>
      </c>
      <c r="L51" s="27" t="s">
        <v>1273</v>
      </c>
    </row>
    <row r="52" spans="1:11" ht="14.25">
      <c r="A52" s="27" t="s">
        <v>1642</v>
      </c>
      <c r="B52" s="27" t="s">
        <v>2015</v>
      </c>
      <c r="C52" s="27" t="s">
        <v>831</v>
      </c>
      <c r="D52" s="27" t="s">
        <v>1641</v>
      </c>
      <c r="E52" s="27" t="s">
        <v>1793</v>
      </c>
      <c r="F52" s="27" t="s">
        <v>1938</v>
      </c>
      <c r="G52" s="27" t="s">
        <v>1793</v>
      </c>
      <c r="H52" s="27" t="s">
        <v>1793</v>
      </c>
      <c r="I52" s="27" t="s">
        <v>1643</v>
      </c>
      <c r="J52" s="27" t="s">
        <v>2544</v>
      </c>
      <c r="K52" s="27" t="s">
        <v>385</v>
      </c>
    </row>
    <row r="53" spans="1:11" ht="14.25">
      <c r="A53" s="27" t="s">
        <v>1866</v>
      </c>
      <c r="B53" s="27" t="s">
        <v>2016</v>
      </c>
      <c r="C53" s="27" t="s">
        <v>831</v>
      </c>
      <c r="D53" s="27" t="s">
        <v>1865</v>
      </c>
      <c r="E53" s="27" t="s">
        <v>1793</v>
      </c>
      <c r="F53" s="27" t="s">
        <v>1938</v>
      </c>
      <c r="G53" s="27" t="s">
        <v>1793</v>
      </c>
      <c r="H53" s="27" t="s">
        <v>1793</v>
      </c>
      <c r="I53" s="27" t="s">
        <v>1874</v>
      </c>
      <c r="J53" s="27" t="s">
        <v>1875</v>
      </c>
      <c r="K53" s="27" t="s">
        <v>385</v>
      </c>
    </row>
    <row r="54" spans="1:11" ht="14.25">
      <c r="A54" s="27" t="s">
        <v>2650</v>
      </c>
      <c r="B54" s="27" t="s">
        <v>2648</v>
      </c>
      <c r="C54" s="27" t="s">
        <v>831</v>
      </c>
      <c r="D54" s="27" t="s">
        <v>2649</v>
      </c>
      <c r="E54" s="27" t="s">
        <v>1793</v>
      </c>
      <c r="F54" s="27" t="s">
        <v>1938</v>
      </c>
      <c r="G54" s="27" t="s">
        <v>1793</v>
      </c>
      <c r="H54" s="27" t="s">
        <v>1793</v>
      </c>
      <c r="I54" s="27" t="s">
        <v>2672</v>
      </c>
      <c r="J54" s="27" t="s">
        <v>2648</v>
      </c>
      <c r="K54" s="27" t="s">
        <v>385</v>
      </c>
    </row>
    <row r="55" spans="1:12" ht="14.25">
      <c r="A55" s="27" t="s">
        <v>95</v>
      </c>
      <c r="B55" s="27" t="s">
        <v>2017</v>
      </c>
      <c r="C55" s="27" t="s">
        <v>832</v>
      </c>
      <c r="D55" s="27" t="s">
        <v>94</v>
      </c>
      <c r="E55" s="27" t="s">
        <v>1793</v>
      </c>
      <c r="F55" s="27" t="s">
        <v>1959</v>
      </c>
      <c r="G55" s="27" t="s">
        <v>1793</v>
      </c>
      <c r="H55" s="27" t="s">
        <v>1274</v>
      </c>
      <c r="I55" s="27" t="s">
        <v>424</v>
      </c>
      <c r="J55" s="27" t="s">
        <v>1124</v>
      </c>
      <c r="K55" s="27" t="s">
        <v>385</v>
      </c>
      <c r="L55" s="27" t="s">
        <v>1275</v>
      </c>
    </row>
    <row r="56" spans="1:12" ht="14.25">
      <c r="A56" s="27" t="s">
        <v>97</v>
      </c>
      <c r="B56" s="27" t="s">
        <v>2018</v>
      </c>
      <c r="C56" s="27" t="s">
        <v>831</v>
      </c>
      <c r="D56" s="27" t="s">
        <v>96</v>
      </c>
      <c r="E56" s="27" t="s">
        <v>1793</v>
      </c>
      <c r="F56" s="27" t="s">
        <v>62</v>
      </c>
      <c r="G56" s="27" t="s">
        <v>1793</v>
      </c>
      <c r="H56" s="27" t="s">
        <v>1276</v>
      </c>
      <c r="I56" s="27" t="s">
        <v>425</v>
      </c>
      <c r="J56" s="27" t="s">
        <v>1247</v>
      </c>
      <c r="K56" s="27" t="s">
        <v>385</v>
      </c>
      <c r="L56" s="27" t="s">
        <v>1277</v>
      </c>
    </row>
    <row r="57" spans="1:12" ht="14.25">
      <c r="A57" s="27" t="s">
        <v>101</v>
      </c>
      <c r="B57" s="27" t="s">
        <v>2019</v>
      </c>
      <c r="C57" s="27" t="s">
        <v>831</v>
      </c>
      <c r="D57" s="27" t="s">
        <v>100</v>
      </c>
      <c r="E57" s="27" t="s">
        <v>1793</v>
      </c>
      <c r="F57" s="27" t="s">
        <v>1956</v>
      </c>
      <c r="G57" s="27" t="s">
        <v>1793</v>
      </c>
      <c r="H57" s="27" t="s">
        <v>1280</v>
      </c>
      <c r="I57" s="27" t="s">
        <v>426</v>
      </c>
      <c r="J57" s="27" t="s">
        <v>1125</v>
      </c>
      <c r="K57" s="27" t="s">
        <v>385</v>
      </c>
      <c r="L57" s="27" t="s">
        <v>1281</v>
      </c>
    </row>
    <row r="58" spans="1:12" ht="14.25">
      <c r="A58" s="27" t="s">
        <v>103</v>
      </c>
      <c r="B58" s="27" t="s">
        <v>1235</v>
      </c>
      <c r="C58" s="27" t="s">
        <v>831</v>
      </c>
      <c r="D58" s="27" t="s">
        <v>102</v>
      </c>
      <c r="E58" s="27" t="s">
        <v>1793</v>
      </c>
      <c r="F58" s="27" t="s">
        <v>80</v>
      </c>
      <c r="G58" s="27" t="s">
        <v>1793</v>
      </c>
      <c r="H58" s="27" t="s">
        <v>1282</v>
      </c>
      <c r="I58" s="27" t="s">
        <v>427</v>
      </c>
      <c r="J58" s="27" t="s">
        <v>1235</v>
      </c>
      <c r="K58" s="27" t="s">
        <v>385</v>
      </c>
      <c r="L58" s="27" t="s">
        <v>1283</v>
      </c>
    </row>
    <row r="59" spans="1:12" ht="14.25">
      <c r="A59" s="27" t="s">
        <v>2306</v>
      </c>
      <c r="B59" s="27" t="s">
        <v>2304</v>
      </c>
      <c r="C59" s="27" t="s">
        <v>831</v>
      </c>
      <c r="D59" s="27" t="s">
        <v>2305</v>
      </c>
      <c r="E59" s="27" t="s">
        <v>1793</v>
      </c>
      <c r="F59" s="27" t="s">
        <v>1949</v>
      </c>
      <c r="G59" s="27" t="s">
        <v>1793</v>
      </c>
      <c r="H59" s="27" t="s">
        <v>2312</v>
      </c>
      <c r="I59" s="27" t="s">
        <v>2313</v>
      </c>
      <c r="J59" s="27" t="s">
        <v>2371</v>
      </c>
      <c r="K59" s="27" t="s">
        <v>385</v>
      </c>
      <c r="L59" s="27" t="s">
        <v>2314</v>
      </c>
    </row>
    <row r="60" spans="1:12" ht="14.25">
      <c r="A60" s="27" t="s">
        <v>107</v>
      </c>
      <c r="B60" s="27" t="s">
        <v>2020</v>
      </c>
      <c r="C60" s="27" t="s">
        <v>831</v>
      </c>
      <c r="D60" s="27" t="s">
        <v>106</v>
      </c>
      <c r="E60" s="27" t="s">
        <v>1793</v>
      </c>
      <c r="F60" s="27" t="s">
        <v>1958</v>
      </c>
      <c r="G60" s="27" t="s">
        <v>1793</v>
      </c>
      <c r="H60" s="27" t="s">
        <v>1286</v>
      </c>
      <c r="I60" s="27" t="s">
        <v>428</v>
      </c>
      <c r="J60" s="27" t="s">
        <v>1126</v>
      </c>
      <c r="K60" s="27" t="s">
        <v>385</v>
      </c>
      <c r="L60" s="27" t="s">
        <v>1287</v>
      </c>
    </row>
    <row r="61" spans="1:12" ht="14.25">
      <c r="A61" s="27" t="s">
        <v>108</v>
      </c>
      <c r="B61" s="27" t="s">
        <v>2021</v>
      </c>
      <c r="C61" s="27" t="s">
        <v>831</v>
      </c>
      <c r="D61" s="27" t="s">
        <v>865</v>
      </c>
      <c r="E61" s="27" t="s">
        <v>1793</v>
      </c>
      <c r="F61" s="27" t="s">
        <v>1949</v>
      </c>
      <c r="G61" s="27" t="s">
        <v>1793</v>
      </c>
      <c r="H61" s="27" t="s">
        <v>1288</v>
      </c>
      <c r="I61" s="27" t="s">
        <v>429</v>
      </c>
      <c r="J61" s="27" t="s">
        <v>1127</v>
      </c>
      <c r="K61" s="27" t="s">
        <v>385</v>
      </c>
      <c r="L61" s="27" t="s">
        <v>1289</v>
      </c>
    </row>
    <row r="62" spans="1:12" ht="14.25">
      <c r="A62" s="27" t="s">
        <v>829</v>
      </c>
      <c r="B62" s="27" t="s">
        <v>2022</v>
      </c>
      <c r="C62" s="27" t="s">
        <v>832</v>
      </c>
      <c r="D62" s="27" t="s">
        <v>2023</v>
      </c>
      <c r="E62" s="27" t="s">
        <v>1793</v>
      </c>
      <c r="F62" s="27" t="s">
        <v>62</v>
      </c>
      <c r="G62" s="27" t="s">
        <v>1793</v>
      </c>
      <c r="H62" s="27" t="s">
        <v>2218</v>
      </c>
      <c r="I62" s="27" t="s">
        <v>2219</v>
      </c>
      <c r="J62" s="27" t="s">
        <v>2220</v>
      </c>
      <c r="K62" s="27" t="s">
        <v>385</v>
      </c>
      <c r="L62" s="27" t="s">
        <v>2221</v>
      </c>
    </row>
    <row r="63" spans="1:12" ht="14.25">
      <c r="A63" s="27" t="s">
        <v>110</v>
      </c>
      <c r="B63" s="27" t="s">
        <v>2024</v>
      </c>
      <c r="C63" s="27" t="s">
        <v>831</v>
      </c>
      <c r="D63" s="27" t="s">
        <v>109</v>
      </c>
      <c r="E63" s="27" t="s">
        <v>1793</v>
      </c>
      <c r="F63" s="27" t="s">
        <v>1939</v>
      </c>
      <c r="G63" s="27" t="s">
        <v>1793</v>
      </c>
      <c r="H63" s="27" t="s">
        <v>1290</v>
      </c>
      <c r="I63" s="27" t="s">
        <v>430</v>
      </c>
      <c r="J63" s="27" t="s">
        <v>2286</v>
      </c>
      <c r="K63" s="27" t="s">
        <v>385</v>
      </c>
      <c r="L63" s="27" t="s">
        <v>1291</v>
      </c>
    </row>
    <row r="64" spans="1:12" ht="14.25">
      <c r="A64" s="27" t="s">
        <v>1868</v>
      </c>
      <c r="B64" s="27" t="s">
        <v>2025</v>
      </c>
      <c r="C64" s="27" t="s">
        <v>831</v>
      </c>
      <c r="D64" s="27" t="s">
        <v>1867</v>
      </c>
      <c r="E64" s="27" t="s">
        <v>1793</v>
      </c>
      <c r="F64" s="27" t="s">
        <v>62</v>
      </c>
      <c r="G64" s="27" t="s">
        <v>1793</v>
      </c>
      <c r="H64" s="27" t="s">
        <v>1876</v>
      </c>
      <c r="I64" s="27" t="s">
        <v>1877</v>
      </c>
      <c r="J64" s="27" t="s">
        <v>1878</v>
      </c>
      <c r="K64" s="27" t="s">
        <v>385</v>
      </c>
      <c r="L64" s="27" t="s">
        <v>1879</v>
      </c>
    </row>
    <row r="65" spans="1:12" ht="14.25">
      <c r="A65" s="27" t="s">
        <v>111</v>
      </c>
      <c r="B65" s="27" t="s">
        <v>2026</v>
      </c>
      <c r="C65" s="27" t="s">
        <v>831</v>
      </c>
      <c r="D65" s="27" t="s">
        <v>571</v>
      </c>
      <c r="E65" s="27" t="s">
        <v>1793</v>
      </c>
      <c r="F65" s="27" t="s">
        <v>1941</v>
      </c>
      <c r="G65" s="27" t="s">
        <v>1793</v>
      </c>
      <c r="H65" s="27" t="s">
        <v>1292</v>
      </c>
      <c r="I65" s="27" t="s">
        <v>431</v>
      </c>
      <c r="J65" s="27" t="s">
        <v>1293</v>
      </c>
      <c r="K65" s="27" t="s">
        <v>385</v>
      </c>
      <c r="L65" s="27" t="s">
        <v>1294</v>
      </c>
    </row>
    <row r="66" spans="1:11" ht="14.25">
      <c r="A66" s="27" t="s">
        <v>2473</v>
      </c>
      <c r="B66" s="27" t="s">
        <v>2471</v>
      </c>
      <c r="C66" s="27" t="s">
        <v>831</v>
      </c>
      <c r="D66" s="27" t="s">
        <v>2472</v>
      </c>
      <c r="E66" s="27" t="s">
        <v>1793</v>
      </c>
      <c r="F66" s="27" t="s">
        <v>1938</v>
      </c>
      <c r="G66" s="27" t="s">
        <v>1793</v>
      </c>
      <c r="H66" s="27" t="s">
        <v>1793</v>
      </c>
      <c r="I66" s="27" t="s">
        <v>2480</v>
      </c>
      <c r="J66" s="27" t="s">
        <v>2545</v>
      </c>
      <c r="K66" s="27" t="s">
        <v>385</v>
      </c>
    </row>
    <row r="67" spans="1:12" ht="14.25">
      <c r="A67" s="27" t="s">
        <v>1910</v>
      </c>
      <c r="B67" s="27" t="s">
        <v>2027</v>
      </c>
      <c r="C67" s="27" t="s">
        <v>831</v>
      </c>
      <c r="D67" s="27" t="s">
        <v>1909</v>
      </c>
      <c r="E67" s="27" t="s">
        <v>1793</v>
      </c>
      <c r="F67" s="27" t="s">
        <v>1948</v>
      </c>
      <c r="G67" s="27" t="s">
        <v>1793</v>
      </c>
      <c r="H67" s="27" t="s">
        <v>1918</v>
      </c>
      <c r="I67" s="27" t="s">
        <v>1919</v>
      </c>
      <c r="J67" s="27" t="s">
        <v>1920</v>
      </c>
      <c r="K67" s="27" t="s">
        <v>385</v>
      </c>
      <c r="L67" s="27" t="s">
        <v>1921</v>
      </c>
    </row>
    <row r="68" spans="1:12" ht="14.25">
      <c r="A68" s="27" t="s">
        <v>549</v>
      </c>
      <c r="B68" s="27" t="s">
        <v>2028</v>
      </c>
      <c r="C68" s="27" t="s">
        <v>831</v>
      </c>
      <c r="D68" s="27" t="s">
        <v>868</v>
      </c>
      <c r="E68" s="27" t="s">
        <v>1793</v>
      </c>
      <c r="F68" s="27" t="s">
        <v>70</v>
      </c>
      <c r="G68" s="27" t="s">
        <v>1793</v>
      </c>
      <c r="H68" s="27" t="s">
        <v>1295</v>
      </c>
      <c r="I68" s="27" t="s">
        <v>869</v>
      </c>
      <c r="J68" s="27" t="s">
        <v>1128</v>
      </c>
      <c r="K68" s="27" t="s">
        <v>385</v>
      </c>
      <c r="L68" s="27" t="s">
        <v>1296</v>
      </c>
    </row>
    <row r="69" spans="1:11" ht="14.25">
      <c r="A69" s="27" t="s">
        <v>114</v>
      </c>
      <c r="B69" s="27" t="s">
        <v>2029</v>
      </c>
      <c r="C69" s="27" t="s">
        <v>831</v>
      </c>
      <c r="D69" s="27" t="s">
        <v>113</v>
      </c>
      <c r="E69" s="27" t="s">
        <v>1793</v>
      </c>
      <c r="F69" s="27" t="s">
        <v>1938</v>
      </c>
      <c r="G69" s="27" t="s">
        <v>1793</v>
      </c>
      <c r="H69" s="27" t="s">
        <v>1793</v>
      </c>
      <c r="I69" s="27" t="s">
        <v>432</v>
      </c>
      <c r="J69" s="27" t="s">
        <v>2518</v>
      </c>
      <c r="K69" s="27" t="s">
        <v>385</v>
      </c>
    </row>
    <row r="70" spans="1:12" ht="14.25">
      <c r="A70" s="27" t="s">
        <v>550</v>
      </c>
      <c r="B70" s="27" t="s">
        <v>2030</v>
      </c>
      <c r="C70" s="27" t="s">
        <v>831</v>
      </c>
      <c r="D70" s="27" t="s">
        <v>1027</v>
      </c>
      <c r="E70" s="27" t="s">
        <v>1793</v>
      </c>
      <c r="F70" s="27" t="s">
        <v>1955</v>
      </c>
      <c r="G70" s="27" t="s">
        <v>1793</v>
      </c>
      <c r="H70" s="27" t="s">
        <v>1297</v>
      </c>
      <c r="I70" s="27" t="s">
        <v>861</v>
      </c>
      <c r="J70" s="27" t="s">
        <v>1129</v>
      </c>
      <c r="K70" s="27" t="s">
        <v>385</v>
      </c>
      <c r="L70" s="27" t="s">
        <v>1298</v>
      </c>
    </row>
    <row r="71" spans="1:12" ht="14.25">
      <c r="A71" s="27" t="s">
        <v>2230</v>
      </c>
      <c r="B71" s="27" t="s">
        <v>2228</v>
      </c>
      <c r="C71" s="27" t="s">
        <v>831</v>
      </c>
      <c r="D71" s="27" t="s">
        <v>2229</v>
      </c>
      <c r="E71" s="27" t="s">
        <v>1793</v>
      </c>
      <c r="F71" s="27" t="s">
        <v>1945</v>
      </c>
      <c r="G71" s="27" t="s">
        <v>1793</v>
      </c>
      <c r="H71" s="27" t="s">
        <v>2238</v>
      </c>
      <c r="I71" s="27" t="s">
        <v>2239</v>
      </c>
      <c r="J71" s="27" t="s">
        <v>2253</v>
      </c>
      <c r="K71" s="27" t="s">
        <v>385</v>
      </c>
      <c r="L71" s="27" t="s">
        <v>2240</v>
      </c>
    </row>
    <row r="72" spans="1:12" ht="14.25">
      <c r="A72" s="27" t="s">
        <v>116</v>
      </c>
      <c r="B72" s="27" t="s">
        <v>2031</v>
      </c>
      <c r="C72" s="27" t="s">
        <v>832</v>
      </c>
      <c r="D72" s="27" t="s">
        <v>115</v>
      </c>
      <c r="E72" s="27" t="s">
        <v>1793</v>
      </c>
      <c r="F72" s="27" t="s">
        <v>1960</v>
      </c>
      <c r="G72" s="27" t="s">
        <v>1793</v>
      </c>
      <c r="H72" s="27" t="s">
        <v>1299</v>
      </c>
      <c r="I72" s="27" t="s">
        <v>433</v>
      </c>
      <c r="J72" s="27" t="s">
        <v>1130</v>
      </c>
      <c r="K72" s="27" t="s">
        <v>385</v>
      </c>
      <c r="L72" s="27" t="s">
        <v>1300</v>
      </c>
    </row>
    <row r="73" spans="1:12" ht="14.25">
      <c r="A73" s="27" t="s">
        <v>117</v>
      </c>
      <c r="B73" s="27" t="s">
        <v>2474</v>
      </c>
      <c r="C73" s="27" t="s">
        <v>831</v>
      </c>
      <c r="D73" s="27" t="s">
        <v>2276</v>
      </c>
      <c r="E73" s="27" t="s">
        <v>1793</v>
      </c>
      <c r="F73" s="27" t="s">
        <v>1957</v>
      </c>
      <c r="G73" s="27" t="s">
        <v>1793</v>
      </c>
      <c r="H73" s="27" t="s">
        <v>1301</v>
      </c>
      <c r="I73" s="27" t="s">
        <v>434</v>
      </c>
      <c r="J73" s="27" t="s">
        <v>2481</v>
      </c>
      <c r="K73" s="27" t="s">
        <v>385</v>
      </c>
      <c r="L73" s="27" t="s">
        <v>1302</v>
      </c>
    </row>
    <row r="74" spans="1:12" ht="14.25">
      <c r="A74" s="27" t="s">
        <v>1032</v>
      </c>
      <c r="B74" s="27" t="s">
        <v>2032</v>
      </c>
      <c r="C74" s="27" t="s">
        <v>831</v>
      </c>
      <c r="D74" s="27" t="s">
        <v>1031</v>
      </c>
      <c r="E74" s="27" t="s">
        <v>1793</v>
      </c>
      <c r="F74" s="27" t="s">
        <v>112</v>
      </c>
      <c r="G74" s="27" t="s">
        <v>1793</v>
      </c>
      <c r="H74" s="27" t="s">
        <v>1303</v>
      </c>
      <c r="I74" s="27" t="s">
        <v>1038</v>
      </c>
      <c r="J74" s="27" t="s">
        <v>1131</v>
      </c>
      <c r="K74" s="27" t="s">
        <v>385</v>
      </c>
      <c r="L74" s="27" t="s">
        <v>1304</v>
      </c>
    </row>
    <row r="75" spans="1:12" ht="14.25">
      <c r="A75" s="27" t="s">
        <v>119</v>
      </c>
      <c r="B75" s="27" t="s">
        <v>2033</v>
      </c>
      <c r="C75" s="27" t="s">
        <v>832</v>
      </c>
      <c r="D75" s="27" t="s">
        <v>1033</v>
      </c>
      <c r="E75" s="27" t="s">
        <v>1793</v>
      </c>
      <c r="F75" s="27" t="s">
        <v>1943</v>
      </c>
      <c r="G75" s="27" t="s">
        <v>1793</v>
      </c>
      <c r="H75" s="27" t="s">
        <v>1305</v>
      </c>
      <c r="I75" s="27" t="s">
        <v>435</v>
      </c>
      <c r="J75" s="27" t="s">
        <v>1132</v>
      </c>
      <c r="K75" s="27" t="s">
        <v>385</v>
      </c>
      <c r="L75" s="27" t="s">
        <v>1306</v>
      </c>
    </row>
    <row r="76" spans="1:12" ht="14.25">
      <c r="A76" s="27" t="s">
        <v>121</v>
      </c>
      <c r="B76" s="27" t="s">
        <v>1597</v>
      </c>
      <c r="C76" s="27" t="s">
        <v>832</v>
      </c>
      <c r="D76" s="27" t="s">
        <v>1720</v>
      </c>
      <c r="E76" s="27" t="s">
        <v>1793</v>
      </c>
      <c r="F76" s="27" t="s">
        <v>54</v>
      </c>
      <c r="G76" s="27" t="s">
        <v>1793</v>
      </c>
      <c r="H76" s="27" t="s">
        <v>1307</v>
      </c>
      <c r="I76" s="27" t="s">
        <v>436</v>
      </c>
      <c r="J76" s="27" t="s">
        <v>1597</v>
      </c>
      <c r="K76" s="27" t="s">
        <v>385</v>
      </c>
      <c r="L76" s="27" t="s">
        <v>1308</v>
      </c>
    </row>
    <row r="77" spans="1:12" ht="14.25">
      <c r="A77" s="27" t="s">
        <v>572</v>
      </c>
      <c r="B77" s="27" t="s">
        <v>2034</v>
      </c>
      <c r="C77" s="27" t="s">
        <v>832</v>
      </c>
      <c r="D77" s="27" t="s">
        <v>573</v>
      </c>
      <c r="E77" s="27" t="s">
        <v>1793</v>
      </c>
      <c r="F77" s="27" t="s">
        <v>1954</v>
      </c>
      <c r="G77" s="27" t="s">
        <v>1793</v>
      </c>
      <c r="H77" s="27" t="s">
        <v>1309</v>
      </c>
      <c r="I77" s="27" t="s">
        <v>576</v>
      </c>
      <c r="J77" s="27" t="s">
        <v>1133</v>
      </c>
      <c r="K77" s="27" t="s">
        <v>385</v>
      </c>
      <c r="L77" s="27" t="s">
        <v>1310</v>
      </c>
    </row>
    <row r="78" spans="1:12" ht="14.25">
      <c r="A78" s="27" t="s">
        <v>820</v>
      </c>
      <c r="B78" s="27" t="s">
        <v>2035</v>
      </c>
      <c r="C78" s="27" t="s">
        <v>831</v>
      </c>
      <c r="D78" s="27" t="s">
        <v>819</v>
      </c>
      <c r="E78" s="27" t="s">
        <v>1793</v>
      </c>
      <c r="F78" s="27" t="s">
        <v>1961</v>
      </c>
      <c r="G78" s="27" t="s">
        <v>1793</v>
      </c>
      <c r="H78" s="27" t="s">
        <v>1311</v>
      </c>
      <c r="I78" s="27" t="s">
        <v>825</v>
      </c>
      <c r="J78" s="27" t="s">
        <v>1134</v>
      </c>
      <c r="K78" s="27" t="s">
        <v>385</v>
      </c>
      <c r="L78" s="27" t="s">
        <v>1312</v>
      </c>
    </row>
    <row r="79" spans="1:12" ht="14.25">
      <c r="A79" s="27" t="s">
        <v>1011</v>
      </c>
      <c r="B79" s="27" t="s">
        <v>1135</v>
      </c>
      <c r="C79" s="27" t="s">
        <v>832</v>
      </c>
      <c r="D79" s="27" t="s">
        <v>1010</v>
      </c>
      <c r="E79" s="27" t="s">
        <v>1793</v>
      </c>
      <c r="F79" s="27" t="s">
        <v>1953</v>
      </c>
      <c r="G79" s="27" t="s">
        <v>1793</v>
      </c>
      <c r="H79" s="27" t="s">
        <v>1313</v>
      </c>
      <c r="I79" s="27" t="s">
        <v>1017</v>
      </c>
      <c r="J79" s="27" t="s">
        <v>2892</v>
      </c>
      <c r="K79" s="27" t="s">
        <v>385</v>
      </c>
      <c r="L79" s="27" t="s">
        <v>1314</v>
      </c>
    </row>
    <row r="80" spans="1:11" ht="14.25">
      <c r="A80" s="27" t="s">
        <v>123</v>
      </c>
      <c r="B80" s="27" t="s">
        <v>2036</v>
      </c>
      <c r="C80" s="27" t="s">
        <v>831</v>
      </c>
      <c r="D80" s="27" t="s">
        <v>122</v>
      </c>
      <c r="E80" s="27" t="s">
        <v>1793</v>
      </c>
      <c r="F80" s="27" t="s">
        <v>1938</v>
      </c>
      <c r="G80" s="27" t="s">
        <v>1793</v>
      </c>
      <c r="H80" s="27" t="s">
        <v>1793</v>
      </c>
      <c r="I80" s="27" t="s">
        <v>437</v>
      </c>
      <c r="J80" s="27" t="s">
        <v>2859</v>
      </c>
      <c r="K80" s="27" t="s">
        <v>385</v>
      </c>
    </row>
    <row r="81" spans="1:12" ht="14.25">
      <c r="A81" s="27" t="s">
        <v>2411</v>
      </c>
      <c r="B81" s="27" t="s">
        <v>2410</v>
      </c>
      <c r="C81" s="27" t="s">
        <v>831</v>
      </c>
      <c r="D81" s="27" t="s">
        <v>837</v>
      </c>
      <c r="E81" s="27" t="s">
        <v>1793</v>
      </c>
      <c r="F81" s="27" t="s">
        <v>1947</v>
      </c>
      <c r="G81" s="27" t="s">
        <v>1793</v>
      </c>
      <c r="H81" s="27" t="s">
        <v>1319</v>
      </c>
      <c r="I81" s="27" t="s">
        <v>2436</v>
      </c>
      <c r="J81" s="27" t="s">
        <v>2644</v>
      </c>
      <c r="K81" s="27" t="s">
        <v>385</v>
      </c>
      <c r="L81" s="27" t="s">
        <v>1320</v>
      </c>
    </row>
    <row r="82" spans="1:12" ht="14.25">
      <c r="A82" s="27" t="s">
        <v>125</v>
      </c>
      <c r="B82" s="27" t="s">
        <v>2037</v>
      </c>
      <c r="C82" s="27" t="s">
        <v>831</v>
      </c>
      <c r="D82" s="27" t="s">
        <v>124</v>
      </c>
      <c r="E82" s="27" t="s">
        <v>1793</v>
      </c>
      <c r="F82" s="27" t="s">
        <v>36</v>
      </c>
      <c r="G82" s="27" t="s">
        <v>1793</v>
      </c>
      <c r="H82" s="27" t="s">
        <v>1315</v>
      </c>
      <c r="I82" s="27" t="s">
        <v>438</v>
      </c>
      <c r="J82" s="27" t="s">
        <v>1136</v>
      </c>
      <c r="K82" s="27" t="s">
        <v>385</v>
      </c>
      <c r="L82" s="27" t="s">
        <v>1316</v>
      </c>
    </row>
    <row r="83" spans="1:12" ht="14.25">
      <c r="A83" s="27" t="s">
        <v>2414</v>
      </c>
      <c r="B83" s="27" t="s">
        <v>2412</v>
      </c>
      <c r="C83" s="27" t="s">
        <v>831</v>
      </c>
      <c r="D83" s="27" t="s">
        <v>2413</v>
      </c>
      <c r="E83" s="27" t="s">
        <v>1793</v>
      </c>
      <c r="F83" s="27" t="s">
        <v>1949</v>
      </c>
      <c r="G83" s="27" t="s">
        <v>1793</v>
      </c>
      <c r="H83" s="27" t="s">
        <v>2437</v>
      </c>
      <c r="I83" s="27" t="s">
        <v>2438</v>
      </c>
      <c r="J83" s="27" t="s">
        <v>2439</v>
      </c>
      <c r="K83" s="27" t="s">
        <v>385</v>
      </c>
      <c r="L83" s="27" t="s">
        <v>2440</v>
      </c>
    </row>
    <row r="84" spans="1:12" ht="14.25">
      <c r="A84" s="27" t="s">
        <v>821</v>
      </c>
      <c r="B84" s="27" t="s">
        <v>2038</v>
      </c>
      <c r="C84" s="27" t="s">
        <v>832</v>
      </c>
      <c r="D84" s="27" t="s">
        <v>822</v>
      </c>
      <c r="E84" s="27" t="s">
        <v>1793</v>
      </c>
      <c r="F84" s="27" t="s">
        <v>1943</v>
      </c>
      <c r="G84" s="27" t="s">
        <v>1793</v>
      </c>
      <c r="H84" s="27" t="s">
        <v>1321</v>
      </c>
      <c r="I84" s="27" t="s">
        <v>826</v>
      </c>
      <c r="J84" s="27" t="s">
        <v>1137</v>
      </c>
      <c r="K84" s="27" t="s">
        <v>385</v>
      </c>
      <c r="L84" s="27" t="s">
        <v>1322</v>
      </c>
    </row>
    <row r="85" spans="1:12" ht="14.25">
      <c r="A85" s="27" t="s">
        <v>2351</v>
      </c>
      <c r="B85" s="27" t="s">
        <v>2350</v>
      </c>
      <c r="C85" s="27" t="s">
        <v>831</v>
      </c>
      <c r="D85" s="27" t="s">
        <v>2231</v>
      </c>
      <c r="E85" s="27" t="s">
        <v>1793</v>
      </c>
      <c r="F85" s="27" t="s">
        <v>1957</v>
      </c>
      <c r="G85" s="27" t="s">
        <v>1793</v>
      </c>
      <c r="H85" s="27" t="s">
        <v>2241</v>
      </c>
      <c r="I85" s="27" t="s">
        <v>2353</v>
      </c>
      <c r="J85" s="27" t="s">
        <v>2354</v>
      </c>
      <c r="K85" s="27" t="s">
        <v>385</v>
      </c>
      <c r="L85" s="27" t="s">
        <v>2242</v>
      </c>
    </row>
    <row r="86" spans="1:12" ht="14.25">
      <c r="A86" s="27" t="s">
        <v>127</v>
      </c>
      <c r="B86" s="27" t="s">
        <v>2039</v>
      </c>
      <c r="C86" s="27" t="s">
        <v>832</v>
      </c>
      <c r="D86" s="27" t="s">
        <v>126</v>
      </c>
      <c r="E86" s="27" t="s">
        <v>1793</v>
      </c>
      <c r="F86" s="27" t="s">
        <v>62</v>
      </c>
      <c r="G86" s="27" t="s">
        <v>1793</v>
      </c>
      <c r="H86" s="27" t="s">
        <v>1323</v>
      </c>
      <c r="I86" s="27" t="s">
        <v>439</v>
      </c>
      <c r="J86" s="27" t="s">
        <v>1138</v>
      </c>
      <c r="K86" s="27" t="s">
        <v>385</v>
      </c>
      <c r="L86" s="27" t="s">
        <v>1324</v>
      </c>
    </row>
    <row r="87" spans="1:11" ht="14.25">
      <c r="A87" s="27" t="s">
        <v>2737</v>
      </c>
      <c r="B87" s="27" t="s">
        <v>2735</v>
      </c>
      <c r="C87" s="27" t="s">
        <v>831</v>
      </c>
      <c r="D87" s="27" t="s">
        <v>2736</v>
      </c>
      <c r="E87" s="27" t="s">
        <v>1793</v>
      </c>
      <c r="F87" s="27" t="s">
        <v>1938</v>
      </c>
      <c r="G87" s="27" t="s">
        <v>1793</v>
      </c>
      <c r="H87" s="27" t="s">
        <v>1793</v>
      </c>
      <c r="I87" s="27" t="s">
        <v>2752</v>
      </c>
      <c r="J87" s="27" t="s">
        <v>2753</v>
      </c>
      <c r="K87" s="27" t="s">
        <v>385</v>
      </c>
    </row>
    <row r="88" spans="1:12" ht="14.25">
      <c r="A88" s="27" t="s">
        <v>891</v>
      </c>
      <c r="B88" s="27" t="s">
        <v>2040</v>
      </c>
      <c r="C88" s="27" t="s">
        <v>831</v>
      </c>
      <c r="D88" s="27" t="s">
        <v>892</v>
      </c>
      <c r="E88" s="27" t="s">
        <v>1793</v>
      </c>
      <c r="F88" s="27" t="s">
        <v>1942</v>
      </c>
      <c r="G88" s="27" t="s">
        <v>1793</v>
      </c>
      <c r="H88" s="27" t="s">
        <v>1325</v>
      </c>
      <c r="I88" s="27" t="s">
        <v>893</v>
      </c>
      <c r="J88" s="27" t="s">
        <v>1612</v>
      </c>
      <c r="K88" s="27" t="s">
        <v>385</v>
      </c>
      <c r="L88" s="27" t="s">
        <v>1326</v>
      </c>
    </row>
    <row r="89" spans="1:12" ht="14.25">
      <c r="A89" s="27" t="s">
        <v>130</v>
      </c>
      <c r="B89" s="27" t="s">
        <v>1236</v>
      </c>
      <c r="C89" s="27" t="s">
        <v>831</v>
      </c>
      <c r="D89" s="27" t="s">
        <v>129</v>
      </c>
      <c r="E89" s="27" t="s">
        <v>1793</v>
      </c>
      <c r="F89" s="27" t="s">
        <v>80</v>
      </c>
      <c r="G89" s="27" t="s">
        <v>1793</v>
      </c>
      <c r="H89" s="27" t="s">
        <v>1327</v>
      </c>
      <c r="I89" s="27" t="s">
        <v>440</v>
      </c>
      <c r="J89" s="27" t="s">
        <v>1236</v>
      </c>
      <c r="K89" s="27" t="s">
        <v>385</v>
      </c>
      <c r="L89" s="27" t="s">
        <v>1328</v>
      </c>
    </row>
    <row r="90" spans="1:12" ht="14.25">
      <c r="A90" s="27" t="s">
        <v>132</v>
      </c>
      <c r="B90" s="27" t="s">
        <v>2041</v>
      </c>
      <c r="C90" s="27" t="s">
        <v>831</v>
      </c>
      <c r="D90" s="27" t="s">
        <v>131</v>
      </c>
      <c r="E90" s="27" t="s">
        <v>1793</v>
      </c>
      <c r="F90" s="27" t="s">
        <v>1947</v>
      </c>
      <c r="G90" s="27" t="s">
        <v>1793</v>
      </c>
      <c r="H90" s="27" t="s">
        <v>1329</v>
      </c>
      <c r="I90" s="27" t="s">
        <v>441</v>
      </c>
      <c r="J90" s="27" t="s">
        <v>1139</v>
      </c>
      <c r="K90" s="27" t="s">
        <v>385</v>
      </c>
      <c r="L90" s="27" t="s">
        <v>1330</v>
      </c>
    </row>
    <row r="91" spans="1:12" ht="14.25">
      <c r="A91" s="27" t="s">
        <v>2309</v>
      </c>
      <c r="B91" s="27" t="s">
        <v>2307</v>
      </c>
      <c r="C91" s="27" t="s">
        <v>831</v>
      </c>
      <c r="D91" s="27" t="s">
        <v>2308</v>
      </c>
      <c r="E91" s="27" t="s">
        <v>1793</v>
      </c>
      <c r="F91" s="27" t="s">
        <v>1947</v>
      </c>
      <c r="G91" s="27" t="s">
        <v>1793</v>
      </c>
      <c r="H91" s="27" t="s">
        <v>2315</v>
      </c>
      <c r="I91" s="27" t="s">
        <v>2316</v>
      </c>
      <c r="J91" s="27" t="s">
        <v>2317</v>
      </c>
      <c r="K91" s="27" t="s">
        <v>385</v>
      </c>
      <c r="L91" s="27" t="s">
        <v>2318</v>
      </c>
    </row>
    <row r="92" spans="1:12" ht="14.25">
      <c r="A92" s="27" t="s">
        <v>133</v>
      </c>
      <c r="B92" s="27" t="s">
        <v>2042</v>
      </c>
      <c r="C92" s="27" t="s">
        <v>831</v>
      </c>
      <c r="D92" s="27" t="s">
        <v>988</v>
      </c>
      <c r="E92" s="27" t="s">
        <v>1793</v>
      </c>
      <c r="F92" s="27" t="s">
        <v>1939</v>
      </c>
      <c r="G92" s="27" t="s">
        <v>1793</v>
      </c>
      <c r="H92" s="27" t="s">
        <v>1331</v>
      </c>
      <c r="I92" s="27" t="s">
        <v>442</v>
      </c>
      <c r="J92" s="27" t="s">
        <v>1140</v>
      </c>
      <c r="K92" s="27" t="s">
        <v>385</v>
      </c>
      <c r="L92" s="27" t="s">
        <v>1332</v>
      </c>
    </row>
    <row r="93" spans="1:12" ht="14.25">
      <c r="A93" s="27" t="s">
        <v>551</v>
      </c>
      <c r="B93" s="27" t="s">
        <v>2043</v>
      </c>
      <c r="C93" s="27" t="s">
        <v>831</v>
      </c>
      <c r="D93" s="27" t="s">
        <v>775</v>
      </c>
      <c r="E93" s="27" t="s">
        <v>1793</v>
      </c>
      <c r="F93" s="27" t="s">
        <v>1950</v>
      </c>
      <c r="G93" s="27" t="s">
        <v>1793</v>
      </c>
      <c r="H93" s="27" t="s">
        <v>1333</v>
      </c>
      <c r="I93" s="27" t="s">
        <v>778</v>
      </c>
      <c r="J93" s="27" t="s">
        <v>1653</v>
      </c>
      <c r="K93" s="27" t="s">
        <v>385</v>
      </c>
      <c r="L93" s="27" t="s">
        <v>1334</v>
      </c>
    </row>
    <row r="94" spans="1:12" ht="14.25">
      <c r="A94" s="27" t="s">
        <v>552</v>
      </c>
      <c r="B94" s="27" t="s">
        <v>2044</v>
      </c>
      <c r="C94" s="27" t="s">
        <v>831</v>
      </c>
      <c r="D94" s="27" t="s">
        <v>568</v>
      </c>
      <c r="E94" s="27" t="s">
        <v>1793</v>
      </c>
      <c r="F94" s="27" t="s">
        <v>1943</v>
      </c>
      <c r="G94" s="27" t="s">
        <v>1793</v>
      </c>
      <c r="H94" s="27" t="s">
        <v>1335</v>
      </c>
      <c r="I94" s="27" t="s">
        <v>569</v>
      </c>
      <c r="J94" s="27" t="s">
        <v>1141</v>
      </c>
      <c r="K94" s="27" t="s">
        <v>385</v>
      </c>
      <c r="L94" s="27" t="s">
        <v>1336</v>
      </c>
    </row>
    <row r="95" spans="1:12" ht="14.25">
      <c r="A95" s="27" t="s">
        <v>135</v>
      </c>
      <c r="B95" s="27" t="s">
        <v>2045</v>
      </c>
      <c r="C95" s="27" t="s">
        <v>831</v>
      </c>
      <c r="D95" s="27" t="s">
        <v>134</v>
      </c>
      <c r="E95" s="27" t="s">
        <v>1793</v>
      </c>
      <c r="F95" s="27" t="s">
        <v>136</v>
      </c>
      <c r="G95" s="27" t="s">
        <v>1793</v>
      </c>
      <c r="H95" s="27" t="s">
        <v>1337</v>
      </c>
      <c r="I95" s="27" t="s">
        <v>443</v>
      </c>
      <c r="J95" s="27" t="s">
        <v>1142</v>
      </c>
      <c r="K95" s="27" t="s">
        <v>385</v>
      </c>
      <c r="L95" s="27" t="s">
        <v>1338</v>
      </c>
    </row>
    <row r="96" spans="1:12" ht="14.25">
      <c r="A96" s="27" t="s">
        <v>2386</v>
      </c>
      <c r="B96" s="27" t="s">
        <v>2384</v>
      </c>
      <c r="C96" s="27" t="s">
        <v>831</v>
      </c>
      <c r="D96" s="27" t="s">
        <v>2385</v>
      </c>
      <c r="E96" s="27" t="s">
        <v>1793</v>
      </c>
      <c r="F96" s="27" t="s">
        <v>1943</v>
      </c>
      <c r="G96" s="27" t="s">
        <v>1793</v>
      </c>
      <c r="H96" s="27" t="s">
        <v>2391</v>
      </c>
      <c r="I96" s="27" t="s">
        <v>2392</v>
      </c>
      <c r="J96" s="27" t="s">
        <v>2393</v>
      </c>
      <c r="K96" s="27" t="s">
        <v>385</v>
      </c>
      <c r="L96" s="27" t="s">
        <v>2394</v>
      </c>
    </row>
    <row r="97" spans="1:12" ht="14.25">
      <c r="A97" s="27" t="s">
        <v>2880</v>
      </c>
      <c r="B97" s="27" t="s">
        <v>2878</v>
      </c>
      <c r="C97" s="27" t="s">
        <v>831</v>
      </c>
      <c r="D97" s="27" t="s">
        <v>2879</v>
      </c>
      <c r="E97" s="27" t="s">
        <v>1793</v>
      </c>
      <c r="F97" s="27" t="s">
        <v>2850</v>
      </c>
      <c r="G97" s="27" t="s">
        <v>1793</v>
      </c>
      <c r="H97" s="27" t="s">
        <v>2893</v>
      </c>
      <c r="I97" s="27" t="s">
        <v>2894</v>
      </c>
      <c r="J97" s="27" t="s">
        <v>2895</v>
      </c>
      <c r="K97" s="27" t="s">
        <v>385</v>
      </c>
      <c r="L97" s="27" t="s">
        <v>2896</v>
      </c>
    </row>
    <row r="98" spans="1:11" ht="14.25">
      <c r="A98" s="27" t="s">
        <v>2453</v>
      </c>
      <c r="B98" s="27" t="s">
        <v>2451</v>
      </c>
      <c r="C98" s="27" t="s">
        <v>831</v>
      </c>
      <c r="D98" s="27" t="s">
        <v>2452</v>
      </c>
      <c r="E98" s="27" t="s">
        <v>1793</v>
      </c>
      <c r="F98" s="27" t="s">
        <v>1961</v>
      </c>
      <c r="G98" s="27" t="s">
        <v>1793</v>
      </c>
      <c r="H98" s="27" t="s">
        <v>1793</v>
      </c>
      <c r="I98" s="27" t="s">
        <v>2458</v>
      </c>
      <c r="J98" s="27" t="s">
        <v>2459</v>
      </c>
      <c r="K98" s="27" t="s">
        <v>385</v>
      </c>
    </row>
    <row r="99" spans="1:11" ht="14.25">
      <c r="A99" s="27" t="s">
        <v>140</v>
      </c>
      <c r="B99" s="27" t="s">
        <v>1973</v>
      </c>
      <c r="C99" s="27" t="s">
        <v>831</v>
      </c>
      <c r="D99" s="27" t="s">
        <v>139</v>
      </c>
      <c r="E99" s="27" t="s">
        <v>1793</v>
      </c>
      <c r="F99" s="27" t="s">
        <v>1938</v>
      </c>
      <c r="G99" s="27" t="s">
        <v>1793</v>
      </c>
      <c r="H99" s="27" t="s">
        <v>1793</v>
      </c>
      <c r="I99" s="27" t="s">
        <v>444</v>
      </c>
      <c r="J99" s="27" t="s">
        <v>2546</v>
      </c>
      <c r="K99" s="27" t="s">
        <v>385</v>
      </c>
    </row>
    <row r="100" spans="1:12" ht="14.25">
      <c r="A100" s="27" t="s">
        <v>2417</v>
      </c>
      <c r="B100" s="27" t="s">
        <v>2415</v>
      </c>
      <c r="C100" s="27" t="s">
        <v>832</v>
      </c>
      <c r="D100" s="27" t="s">
        <v>2416</v>
      </c>
      <c r="E100" s="27" t="s">
        <v>1793</v>
      </c>
      <c r="F100" s="27" t="s">
        <v>1941</v>
      </c>
      <c r="G100" s="27" t="s">
        <v>1793</v>
      </c>
      <c r="H100" s="27" t="s">
        <v>2441</v>
      </c>
      <c r="I100" s="27" t="s">
        <v>2442</v>
      </c>
      <c r="J100" s="27" t="s">
        <v>2443</v>
      </c>
      <c r="K100" s="27" t="s">
        <v>385</v>
      </c>
      <c r="L100" s="27" t="s">
        <v>2444</v>
      </c>
    </row>
    <row r="101" spans="1:12" ht="14.25">
      <c r="A101" s="27" t="s">
        <v>141</v>
      </c>
      <c r="B101" s="27" t="s">
        <v>2277</v>
      </c>
      <c r="C101" s="27" t="s">
        <v>831</v>
      </c>
      <c r="D101" s="27" t="s">
        <v>2278</v>
      </c>
      <c r="E101" s="27" t="s">
        <v>1793</v>
      </c>
      <c r="F101" s="27" t="s">
        <v>54</v>
      </c>
      <c r="G101" s="27" t="s">
        <v>1793</v>
      </c>
      <c r="H101" s="27" t="s">
        <v>2287</v>
      </c>
      <c r="I101" s="27" t="s">
        <v>2288</v>
      </c>
      <c r="J101" s="27" t="s">
        <v>2289</v>
      </c>
      <c r="K101" s="27" t="s">
        <v>385</v>
      </c>
      <c r="L101" s="27" t="s">
        <v>2290</v>
      </c>
    </row>
    <row r="102" spans="1:12" ht="14.25">
      <c r="A102" s="27" t="s">
        <v>142</v>
      </c>
      <c r="B102" s="27" t="s">
        <v>2046</v>
      </c>
      <c r="C102" s="27" t="s">
        <v>831</v>
      </c>
      <c r="D102" s="27" t="s">
        <v>1776</v>
      </c>
      <c r="E102" s="27" t="s">
        <v>1793</v>
      </c>
      <c r="F102" s="27" t="s">
        <v>1945</v>
      </c>
      <c r="G102" s="27" t="s">
        <v>1793</v>
      </c>
      <c r="H102" s="27" t="s">
        <v>1341</v>
      </c>
      <c r="I102" s="27" t="s">
        <v>445</v>
      </c>
      <c r="J102" s="27" t="s">
        <v>2547</v>
      </c>
      <c r="K102" s="27" t="s">
        <v>385</v>
      </c>
      <c r="L102" s="27" t="s">
        <v>1342</v>
      </c>
    </row>
    <row r="103" spans="1:12" ht="14.25">
      <c r="A103" s="27" t="s">
        <v>1619</v>
      </c>
      <c r="B103" s="27" t="s">
        <v>2047</v>
      </c>
      <c r="C103" s="27" t="s">
        <v>831</v>
      </c>
      <c r="D103" s="27" t="s">
        <v>1618</v>
      </c>
      <c r="E103" s="27" t="s">
        <v>1793</v>
      </c>
      <c r="F103" s="27" t="s">
        <v>1957</v>
      </c>
      <c r="G103" s="27" t="s">
        <v>1793</v>
      </c>
      <c r="H103" s="27" t="s">
        <v>1624</v>
      </c>
      <c r="I103" s="27" t="s">
        <v>1625</v>
      </c>
      <c r="J103" s="27" t="s">
        <v>1974</v>
      </c>
      <c r="K103" s="27" t="s">
        <v>385</v>
      </c>
      <c r="L103" s="27" t="s">
        <v>1626</v>
      </c>
    </row>
    <row r="104" spans="1:12" ht="14.25">
      <c r="A104" s="27" t="s">
        <v>2280</v>
      </c>
      <c r="B104" s="27" t="s">
        <v>2279</v>
      </c>
      <c r="C104" s="27" t="s">
        <v>832</v>
      </c>
      <c r="D104" s="27" t="s">
        <v>1006</v>
      </c>
      <c r="E104" s="27" t="s">
        <v>1793</v>
      </c>
      <c r="F104" s="27" t="s">
        <v>1939</v>
      </c>
      <c r="G104" s="27" t="s">
        <v>1793</v>
      </c>
      <c r="H104" s="27" t="s">
        <v>1371</v>
      </c>
      <c r="I104" s="27" t="s">
        <v>2291</v>
      </c>
      <c r="J104" s="27" t="s">
        <v>2279</v>
      </c>
      <c r="K104" s="27" t="s">
        <v>385</v>
      </c>
      <c r="L104" s="27" t="s">
        <v>1372</v>
      </c>
    </row>
    <row r="105" spans="1:11" ht="14.25">
      <c r="A105" s="27" t="s">
        <v>2465</v>
      </c>
      <c r="B105" s="27" t="s">
        <v>2104</v>
      </c>
      <c r="C105" s="27" t="s">
        <v>831</v>
      </c>
      <c r="D105" s="27" t="s">
        <v>1232</v>
      </c>
      <c r="E105" s="27" t="s">
        <v>1793</v>
      </c>
      <c r="F105" s="27" t="s">
        <v>1938</v>
      </c>
      <c r="G105" s="27" t="s">
        <v>1793</v>
      </c>
      <c r="H105" s="27" t="s">
        <v>1793</v>
      </c>
      <c r="I105" s="27" t="s">
        <v>2468</v>
      </c>
      <c r="J105" s="27" t="s">
        <v>1863</v>
      </c>
      <c r="K105" s="27" t="s">
        <v>385</v>
      </c>
    </row>
    <row r="106" spans="1:11" ht="14.25">
      <c r="A106" s="27" t="s">
        <v>2740</v>
      </c>
      <c r="B106" s="27" t="s">
        <v>2738</v>
      </c>
      <c r="C106" s="27" t="s">
        <v>831</v>
      </c>
      <c r="D106" s="27" t="s">
        <v>2739</v>
      </c>
      <c r="E106" s="27" t="s">
        <v>1793</v>
      </c>
      <c r="F106" s="27" t="s">
        <v>1938</v>
      </c>
      <c r="G106" s="27" t="s">
        <v>1793</v>
      </c>
      <c r="H106" s="27" t="s">
        <v>1793</v>
      </c>
      <c r="I106" s="27" t="s">
        <v>2754</v>
      </c>
      <c r="J106" s="27" t="s">
        <v>2755</v>
      </c>
      <c r="K106" s="27" t="s">
        <v>385</v>
      </c>
    </row>
    <row r="107" spans="1:12" ht="14.25">
      <c r="A107" s="27" t="s">
        <v>823</v>
      </c>
      <c r="B107" s="27" t="s">
        <v>2048</v>
      </c>
      <c r="C107" s="27" t="s">
        <v>831</v>
      </c>
      <c r="D107" s="27" t="s">
        <v>153</v>
      </c>
      <c r="E107" s="27" t="s">
        <v>1793</v>
      </c>
      <c r="F107" s="27" t="s">
        <v>1943</v>
      </c>
      <c r="G107" s="27" t="s">
        <v>1793</v>
      </c>
      <c r="H107" s="27" t="s">
        <v>1343</v>
      </c>
      <c r="I107" s="27" t="s">
        <v>827</v>
      </c>
      <c r="J107" s="27" t="s">
        <v>1143</v>
      </c>
      <c r="K107" s="27" t="s">
        <v>385</v>
      </c>
      <c r="L107" s="27" t="s">
        <v>1344</v>
      </c>
    </row>
    <row r="108" spans="1:11" ht="14.25">
      <c r="A108" s="27" t="s">
        <v>1936</v>
      </c>
      <c r="B108" s="27" t="s">
        <v>1975</v>
      </c>
      <c r="C108" s="27" t="s">
        <v>831</v>
      </c>
      <c r="D108" s="27" t="s">
        <v>1935</v>
      </c>
      <c r="E108" s="27" t="s">
        <v>1793</v>
      </c>
      <c r="F108" s="27" t="s">
        <v>1938</v>
      </c>
      <c r="G108" s="27" t="s">
        <v>1793</v>
      </c>
      <c r="H108" s="27" t="s">
        <v>1793</v>
      </c>
      <c r="I108" s="27" t="s">
        <v>1937</v>
      </c>
      <c r="J108" s="27" t="s">
        <v>2548</v>
      </c>
      <c r="K108" s="27" t="s">
        <v>385</v>
      </c>
    </row>
    <row r="109" spans="1:12" ht="14.25">
      <c r="A109" s="27" t="s">
        <v>145</v>
      </c>
      <c r="B109" s="27" t="s">
        <v>2049</v>
      </c>
      <c r="C109" s="27" t="s">
        <v>832</v>
      </c>
      <c r="D109" s="27" t="s">
        <v>144</v>
      </c>
      <c r="E109" s="27" t="s">
        <v>1793</v>
      </c>
      <c r="F109" s="27" t="s">
        <v>1943</v>
      </c>
      <c r="G109" s="27" t="s">
        <v>1793</v>
      </c>
      <c r="H109" s="27" t="s">
        <v>1345</v>
      </c>
      <c r="I109" s="27" t="s">
        <v>446</v>
      </c>
      <c r="J109" s="27" t="s">
        <v>1144</v>
      </c>
      <c r="K109" s="27" t="s">
        <v>385</v>
      </c>
      <c r="L109" s="27" t="s">
        <v>1346</v>
      </c>
    </row>
    <row r="110" spans="1:12" ht="14.25">
      <c r="A110" s="27" t="s">
        <v>146</v>
      </c>
      <c r="B110" s="27" t="s">
        <v>2050</v>
      </c>
      <c r="C110" s="27" t="s">
        <v>831</v>
      </c>
      <c r="D110" s="27" t="s">
        <v>577</v>
      </c>
      <c r="E110" s="27" t="s">
        <v>1793</v>
      </c>
      <c r="F110" s="27" t="s">
        <v>1939</v>
      </c>
      <c r="G110" s="27" t="s">
        <v>1793</v>
      </c>
      <c r="H110" s="27" t="s">
        <v>1347</v>
      </c>
      <c r="I110" s="27" t="s">
        <v>447</v>
      </c>
      <c r="J110" s="27" t="s">
        <v>1145</v>
      </c>
      <c r="K110" s="27" t="s">
        <v>385</v>
      </c>
      <c r="L110" s="27" t="s">
        <v>1348</v>
      </c>
    </row>
    <row r="111" spans="1:12" ht="14.25">
      <c r="A111" s="27" t="s">
        <v>2361</v>
      </c>
      <c r="B111" s="27" t="s">
        <v>2359</v>
      </c>
      <c r="C111" s="27" t="s">
        <v>831</v>
      </c>
      <c r="D111" s="27" t="s">
        <v>2360</v>
      </c>
      <c r="E111" s="27" t="s">
        <v>1793</v>
      </c>
      <c r="F111" s="27" t="s">
        <v>1954</v>
      </c>
      <c r="G111" s="27" t="s">
        <v>1793</v>
      </c>
      <c r="H111" s="27" t="s">
        <v>2372</v>
      </c>
      <c r="I111" s="27" t="s">
        <v>2373</v>
      </c>
      <c r="J111" s="27" t="s">
        <v>2374</v>
      </c>
      <c r="K111" s="27" t="s">
        <v>385</v>
      </c>
      <c r="L111" s="27" t="s">
        <v>2375</v>
      </c>
    </row>
    <row r="112" spans="1:11" ht="14.25">
      <c r="A112" s="27" t="s">
        <v>1670</v>
      </c>
      <c r="B112" s="27" t="s">
        <v>2051</v>
      </c>
      <c r="C112" s="27" t="s">
        <v>832</v>
      </c>
      <c r="D112" s="27" t="s">
        <v>154</v>
      </c>
      <c r="E112" s="27" t="s">
        <v>1793</v>
      </c>
      <c r="F112" s="27" t="s">
        <v>1938</v>
      </c>
      <c r="G112" s="27" t="s">
        <v>1793</v>
      </c>
      <c r="H112" s="27" t="s">
        <v>1793</v>
      </c>
      <c r="I112" s="27" t="s">
        <v>1674</v>
      </c>
      <c r="J112" s="27" t="s">
        <v>2549</v>
      </c>
      <c r="K112" s="27" t="s">
        <v>385</v>
      </c>
    </row>
    <row r="113" spans="1:11" ht="14.25">
      <c r="A113" s="27" t="s">
        <v>149</v>
      </c>
      <c r="B113" s="27" t="s">
        <v>2052</v>
      </c>
      <c r="C113" s="27" t="s">
        <v>831</v>
      </c>
      <c r="D113" s="27" t="s">
        <v>148</v>
      </c>
      <c r="E113" s="27" t="s">
        <v>1793</v>
      </c>
      <c r="F113" s="27" t="s">
        <v>1938</v>
      </c>
      <c r="G113" s="27" t="s">
        <v>1793</v>
      </c>
      <c r="H113" s="27" t="s">
        <v>1793</v>
      </c>
      <c r="I113" s="27" t="s">
        <v>448</v>
      </c>
      <c r="J113" s="27" t="s">
        <v>1706</v>
      </c>
      <c r="K113" s="27" t="s">
        <v>385</v>
      </c>
    </row>
    <row r="114" spans="1:12" ht="14.25">
      <c r="A114" s="27" t="s">
        <v>1035</v>
      </c>
      <c r="B114" s="27" t="s">
        <v>2053</v>
      </c>
      <c r="C114" s="27" t="s">
        <v>831</v>
      </c>
      <c r="D114" s="27" t="s">
        <v>1034</v>
      </c>
      <c r="E114" s="27" t="s">
        <v>1793</v>
      </c>
      <c r="F114" s="27" t="s">
        <v>1949</v>
      </c>
      <c r="G114" s="27" t="s">
        <v>1793</v>
      </c>
      <c r="H114" s="27" t="s">
        <v>1349</v>
      </c>
      <c r="I114" s="27" t="s">
        <v>1039</v>
      </c>
      <c r="J114" s="27" t="s">
        <v>1688</v>
      </c>
      <c r="K114" s="27" t="s">
        <v>385</v>
      </c>
      <c r="L114" s="27" t="s">
        <v>1350</v>
      </c>
    </row>
    <row r="115" spans="1:11" ht="14.25">
      <c r="A115" s="27" t="s">
        <v>2455</v>
      </c>
      <c r="B115" s="27" t="s">
        <v>2454</v>
      </c>
      <c r="C115" s="27" t="s">
        <v>831</v>
      </c>
      <c r="D115" s="27" t="s">
        <v>170</v>
      </c>
      <c r="E115" s="27" t="s">
        <v>1793</v>
      </c>
      <c r="F115" s="27" t="s">
        <v>1938</v>
      </c>
      <c r="G115" s="27" t="s">
        <v>1793</v>
      </c>
      <c r="H115" s="27" t="s">
        <v>1793</v>
      </c>
      <c r="I115" s="27" t="s">
        <v>2460</v>
      </c>
      <c r="J115" s="27" t="s">
        <v>2454</v>
      </c>
      <c r="K115" s="27" t="s">
        <v>385</v>
      </c>
    </row>
    <row r="116" spans="1:11" ht="14.25">
      <c r="A116" s="27" t="s">
        <v>150</v>
      </c>
      <c r="B116" s="27" t="s">
        <v>2352</v>
      </c>
      <c r="C116" s="27" t="s">
        <v>831</v>
      </c>
      <c r="D116" s="27" t="s">
        <v>846</v>
      </c>
      <c r="E116" s="27" t="s">
        <v>1793</v>
      </c>
      <c r="F116" s="27" t="s">
        <v>1938</v>
      </c>
      <c r="G116" s="27" t="s">
        <v>1793</v>
      </c>
      <c r="H116" s="27" t="s">
        <v>1793</v>
      </c>
      <c r="I116" s="27" t="s">
        <v>449</v>
      </c>
      <c r="J116" s="27" t="s">
        <v>2254</v>
      </c>
      <c r="K116" s="27" t="s">
        <v>385</v>
      </c>
    </row>
    <row r="117" spans="1:12" ht="14.25">
      <c r="A117" s="27" t="s">
        <v>152</v>
      </c>
      <c r="B117" s="27" t="s">
        <v>2054</v>
      </c>
      <c r="C117" s="27" t="s">
        <v>831</v>
      </c>
      <c r="D117" s="27" t="s">
        <v>151</v>
      </c>
      <c r="E117" s="27" t="s">
        <v>1793</v>
      </c>
      <c r="F117" s="27" t="s">
        <v>1939</v>
      </c>
      <c r="G117" s="27" t="s">
        <v>1793</v>
      </c>
      <c r="H117" s="27" t="s">
        <v>1351</v>
      </c>
      <c r="I117" s="27" t="s">
        <v>450</v>
      </c>
      <c r="J117" s="27" t="s">
        <v>1898</v>
      </c>
      <c r="K117" s="27" t="s">
        <v>385</v>
      </c>
      <c r="L117" s="27" t="s">
        <v>1352</v>
      </c>
    </row>
    <row r="118" spans="1:11" ht="14.25">
      <c r="A118" s="27" t="s">
        <v>553</v>
      </c>
      <c r="B118" s="27" t="s">
        <v>2055</v>
      </c>
      <c r="C118" s="27" t="s">
        <v>831</v>
      </c>
      <c r="D118" s="27" t="s">
        <v>870</v>
      </c>
      <c r="E118" s="27" t="s">
        <v>1793</v>
      </c>
      <c r="F118" s="27" t="s">
        <v>1938</v>
      </c>
      <c r="G118" s="27" t="s">
        <v>1793</v>
      </c>
      <c r="H118" s="27" t="s">
        <v>1793</v>
      </c>
      <c r="I118" s="27" t="s">
        <v>871</v>
      </c>
      <c r="J118" s="27" t="s">
        <v>2550</v>
      </c>
      <c r="K118" s="27" t="s">
        <v>385</v>
      </c>
    </row>
    <row r="119" spans="1:12" ht="14.25">
      <c r="A119" s="27" t="s">
        <v>1749</v>
      </c>
      <c r="B119" s="27" t="s">
        <v>2056</v>
      </c>
      <c r="C119" s="27" t="s">
        <v>832</v>
      </c>
      <c r="D119" s="27" t="s">
        <v>974</v>
      </c>
      <c r="E119" s="27" t="s">
        <v>1793</v>
      </c>
      <c r="F119" s="27" t="s">
        <v>1939</v>
      </c>
      <c r="G119" s="27" t="s">
        <v>1793</v>
      </c>
      <c r="H119" s="27" t="s">
        <v>1461</v>
      </c>
      <c r="I119" s="27" t="s">
        <v>1780</v>
      </c>
      <c r="J119" s="27" t="s">
        <v>1899</v>
      </c>
      <c r="K119" s="27" t="s">
        <v>385</v>
      </c>
      <c r="L119" s="27" t="s">
        <v>1462</v>
      </c>
    </row>
    <row r="120" spans="1:12" ht="14.25">
      <c r="A120" s="27" t="s">
        <v>1786</v>
      </c>
      <c r="B120" s="27" t="s">
        <v>2057</v>
      </c>
      <c r="C120" s="27" t="s">
        <v>831</v>
      </c>
      <c r="D120" s="27" t="s">
        <v>1785</v>
      </c>
      <c r="E120" s="27" t="s">
        <v>1793</v>
      </c>
      <c r="F120" s="27" t="s">
        <v>40</v>
      </c>
      <c r="G120" s="27" t="s">
        <v>1793</v>
      </c>
      <c r="H120" s="27" t="s">
        <v>1794</v>
      </c>
      <c r="I120" s="27" t="s">
        <v>1795</v>
      </c>
      <c r="J120" s="27" t="s">
        <v>1796</v>
      </c>
      <c r="K120" s="27" t="s">
        <v>385</v>
      </c>
      <c r="L120" s="27" t="s">
        <v>1797</v>
      </c>
    </row>
    <row r="121" spans="1:12" ht="14.25">
      <c r="A121" s="27" t="s">
        <v>1869</v>
      </c>
      <c r="B121" s="27" t="s">
        <v>2058</v>
      </c>
      <c r="C121" s="27" t="s">
        <v>832</v>
      </c>
      <c r="D121" s="27" t="s">
        <v>326</v>
      </c>
      <c r="E121" s="27" t="s">
        <v>1793</v>
      </c>
      <c r="F121" s="27" t="s">
        <v>1947</v>
      </c>
      <c r="G121" s="27" t="s">
        <v>1793</v>
      </c>
      <c r="H121" s="27" t="s">
        <v>1523</v>
      </c>
      <c r="I121" s="27" t="s">
        <v>1880</v>
      </c>
      <c r="J121" s="27" t="s">
        <v>1881</v>
      </c>
      <c r="K121" s="27" t="s">
        <v>385</v>
      </c>
      <c r="L121" s="27" t="s">
        <v>1524</v>
      </c>
    </row>
    <row r="122" spans="1:12" ht="14.25">
      <c r="A122" s="27" t="s">
        <v>156</v>
      </c>
      <c r="B122" s="27" t="s">
        <v>1727</v>
      </c>
      <c r="C122" s="27" t="s">
        <v>832</v>
      </c>
      <c r="D122" s="27" t="s">
        <v>155</v>
      </c>
      <c r="E122" s="27" t="s">
        <v>1793</v>
      </c>
      <c r="F122" s="27" t="s">
        <v>1941</v>
      </c>
      <c r="G122" s="27" t="s">
        <v>1793</v>
      </c>
      <c r="H122" s="27" t="s">
        <v>1353</v>
      </c>
      <c r="I122" s="27" t="s">
        <v>451</v>
      </c>
      <c r="J122" s="27" t="s">
        <v>2337</v>
      </c>
      <c r="K122" s="27" t="s">
        <v>385</v>
      </c>
      <c r="L122" s="27" t="s">
        <v>1354</v>
      </c>
    </row>
    <row r="123" spans="1:11" ht="14.25">
      <c r="A123" s="27" t="s">
        <v>2638</v>
      </c>
      <c r="B123" s="27" t="s">
        <v>2636</v>
      </c>
      <c r="C123" s="27" t="s">
        <v>831</v>
      </c>
      <c r="D123" s="27" t="s">
        <v>2637</v>
      </c>
      <c r="E123" s="27" t="s">
        <v>1793</v>
      </c>
      <c r="F123" s="27" t="s">
        <v>1938</v>
      </c>
      <c r="G123" s="27" t="s">
        <v>1793</v>
      </c>
      <c r="H123" s="27" t="s">
        <v>1793</v>
      </c>
      <c r="I123" s="27" t="s">
        <v>2645</v>
      </c>
      <c r="J123" s="27" t="s">
        <v>2636</v>
      </c>
      <c r="K123" s="27" t="s">
        <v>385</v>
      </c>
    </row>
    <row r="124" spans="1:11" ht="14.25">
      <c r="A124" s="27" t="s">
        <v>1615</v>
      </c>
      <c r="B124" s="27" t="s">
        <v>2059</v>
      </c>
      <c r="C124" s="27" t="s">
        <v>831</v>
      </c>
      <c r="D124" s="27" t="s">
        <v>1614</v>
      </c>
      <c r="E124" s="27" t="s">
        <v>1793</v>
      </c>
      <c r="F124" s="27" t="s">
        <v>1938</v>
      </c>
      <c r="G124" s="27" t="s">
        <v>1793</v>
      </c>
      <c r="H124" s="27" t="s">
        <v>1793</v>
      </c>
      <c r="I124" s="27" t="s">
        <v>1617</v>
      </c>
      <c r="J124" s="27" t="s">
        <v>2551</v>
      </c>
      <c r="K124" s="27" t="s">
        <v>385</v>
      </c>
    </row>
    <row r="125" spans="1:12" ht="14.25">
      <c r="A125" s="27" t="s">
        <v>1788</v>
      </c>
      <c r="B125" s="27" t="s">
        <v>2060</v>
      </c>
      <c r="C125" s="27" t="s">
        <v>831</v>
      </c>
      <c r="D125" s="27" t="s">
        <v>1787</v>
      </c>
      <c r="E125" s="27" t="s">
        <v>1793</v>
      </c>
      <c r="F125" s="27" t="s">
        <v>136</v>
      </c>
      <c r="G125" s="27" t="s">
        <v>1793</v>
      </c>
      <c r="H125" s="27" t="s">
        <v>1798</v>
      </c>
      <c r="I125" s="27" t="s">
        <v>1799</v>
      </c>
      <c r="J125" s="27" t="s">
        <v>1800</v>
      </c>
      <c r="K125" s="27" t="s">
        <v>385</v>
      </c>
      <c r="L125" s="27" t="s">
        <v>1801</v>
      </c>
    </row>
    <row r="126" spans="1:12" ht="14.25">
      <c r="A126" s="27" t="s">
        <v>1013</v>
      </c>
      <c r="B126" s="27" t="s">
        <v>2061</v>
      </c>
      <c r="C126" s="27" t="s">
        <v>831</v>
      </c>
      <c r="D126" s="27" t="s">
        <v>1012</v>
      </c>
      <c r="E126" s="27" t="s">
        <v>1793</v>
      </c>
      <c r="F126" s="27" t="s">
        <v>1962</v>
      </c>
      <c r="G126" s="27" t="s">
        <v>1793</v>
      </c>
      <c r="H126" s="27" t="s">
        <v>1355</v>
      </c>
      <c r="I126" s="27" t="s">
        <v>1018</v>
      </c>
      <c r="J126" s="27" t="s">
        <v>1933</v>
      </c>
      <c r="K126" s="27" t="s">
        <v>385</v>
      </c>
      <c r="L126" s="27" t="s">
        <v>1356</v>
      </c>
    </row>
    <row r="127" spans="1:12" ht="14.25">
      <c r="A127" s="27" t="s">
        <v>1587</v>
      </c>
      <c r="B127" s="27" t="s">
        <v>2062</v>
      </c>
      <c r="C127" s="27" t="s">
        <v>831</v>
      </c>
      <c r="D127" s="27" t="s">
        <v>1586</v>
      </c>
      <c r="E127" s="27" t="s">
        <v>1793</v>
      </c>
      <c r="F127" s="27" t="s">
        <v>1588</v>
      </c>
      <c r="G127" s="27" t="s">
        <v>1793</v>
      </c>
      <c r="H127" s="27" t="s">
        <v>1598</v>
      </c>
      <c r="I127" s="27" t="s">
        <v>1599</v>
      </c>
      <c r="J127" s="27" t="s">
        <v>1600</v>
      </c>
      <c r="K127" s="27" t="s">
        <v>385</v>
      </c>
      <c r="L127" s="27" t="s">
        <v>1601</v>
      </c>
    </row>
    <row r="128" spans="1:11" ht="14.25">
      <c r="A128" s="27" t="s">
        <v>894</v>
      </c>
      <c r="B128" s="27" t="s">
        <v>2063</v>
      </c>
      <c r="C128" s="27" t="s">
        <v>831</v>
      </c>
      <c r="D128" s="27" t="s">
        <v>896</v>
      </c>
      <c r="E128" s="27" t="s">
        <v>1793</v>
      </c>
      <c r="F128" s="27" t="s">
        <v>1938</v>
      </c>
      <c r="G128" s="27" t="s">
        <v>1793</v>
      </c>
      <c r="H128" s="27" t="s">
        <v>1793</v>
      </c>
      <c r="I128" s="27" t="s">
        <v>897</v>
      </c>
      <c r="J128" s="27" t="s">
        <v>2552</v>
      </c>
      <c r="K128" s="27" t="s">
        <v>385</v>
      </c>
    </row>
    <row r="129" spans="1:12" ht="14.25">
      <c r="A129" s="27" t="s">
        <v>2328</v>
      </c>
      <c r="B129" s="27" t="s">
        <v>2327</v>
      </c>
      <c r="C129" s="27" t="s">
        <v>831</v>
      </c>
      <c r="D129" s="27" t="s">
        <v>971</v>
      </c>
      <c r="E129" s="27" t="s">
        <v>1793</v>
      </c>
      <c r="F129" s="27" t="s">
        <v>86</v>
      </c>
      <c r="G129" s="27" t="s">
        <v>1793</v>
      </c>
      <c r="H129" s="27" t="s">
        <v>1457</v>
      </c>
      <c r="I129" s="27" t="s">
        <v>2338</v>
      </c>
      <c r="J129" s="27" t="s">
        <v>2339</v>
      </c>
      <c r="K129" s="27" t="s">
        <v>385</v>
      </c>
      <c r="L129" s="27" t="s">
        <v>1458</v>
      </c>
    </row>
    <row r="130" spans="1:12" ht="14.25">
      <c r="A130" s="27" t="s">
        <v>833</v>
      </c>
      <c r="B130" s="27" t="s">
        <v>2064</v>
      </c>
      <c r="C130" s="27" t="s">
        <v>831</v>
      </c>
      <c r="D130" s="27" t="s">
        <v>838</v>
      </c>
      <c r="E130" s="27" t="s">
        <v>1793</v>
      </c>
      <c r="F130" s="27" t="s">
        <v>1943</v>
      </c>
      <c r="G130" s="27" t="s">
        <v>1793</v>
      </c>
      <c r="H130" s="27" t="s">
        <v>1357</v>
      </c>
      <c r="I130" s="27" t="s">
        <v>839</v>
      </c>
      <c r="J130" s="27" t="s">
        <v>1693</v>
      </c>
      <c r="K130" s="27" t="s">
        <v>385</v>
      </c>
      <c r="L130" s="27" t="s">
        <v>1358</v>
      </c>
    </row>
    <row r="131" spans="1:12" ht="14.25">
      <c r="A131" s="27" t="s">
        <v>160</v>
      </c>
      <c r="B131" s="27" t="s">
        <v>2065</v>
      </c>
      <c r="C131" s="27" t="s">
        <v>832</v>
      </c>
      <c r="D131" s="27" t="s">
        <v>159</v>
      </c>
      <c r="E131" s="27" t="s">
        <v>1793</v>
      </c>
      <c r="F131" s="27" t="s">
        <v>1941</v>
      </c>
      <c r="G131" s="27" t="s">
        <v>1793</v>
      </c>
      <c r="H131" s="27" t="s">
        <v>1359</v>
      </c>
      <c r="I131" s="27" t="s">
        <v>452</v>
      </c>
      <c r="J131" s="27" t="s">
        <v>1707</v>
      </c>
      <c r="K131" s="27" t="s">
        <v>385</v>
      </c>
      <c r="L131" s="27" t="s">
        <v>1360</v>
      </c>
    </row>
    <row r="132" spans="1:12" ht="14.25">
      <c r="A132" s="27" t="s">
        <v>163</v>
      </c>
      <c r="B132" s="27" t="s">
        <v>2066</v>
      </c>
      <c r="C132" s="27" t="s">
        <v>831</v>
      </c>
      <c r="D132" s="27" t="s">
        <v>162</v>
      </c>
      <c r="E132" s="27" t="s">
        <v>1793</v>
      </c>
      <c r="F132" s="27" t="s">
        <v>1943</v>
      </c>
      <c r="G132" s="27" t="s">
        <v>1793</v>
      </c>
      <c r="H132" s="27" t="s">
        <v>1361</v>
      </c>
      <c r="I132" s="27" t="s">
        <v>453</v>
      </c>
      <c r="J132" s="27" t="s">
        <v>1146</v>
      </c>
      <c r="K132" s="27" t="s">
        <v>385</v>
      </c>
      <c r="L132" s="27" t="s">
        <v>1362</v>
      </c>
    </row>
    <row r="133" spans="1:12" ht="14.25">
      <c r="A133" s="27" t="s">
        <v>2490</v>
      </c>
      <c r="B133" s="27" t="s">
        <v>1237</v>
      </c>
      <c r="C133" s="27" t="s">
        <v>831</v>
      </c>
      <c r="D133" s="27" t="s">
        <v>1590</v>
      </c>
      <c r="E133" s="27" t="s">
        <v>1793</v>
      </c>
      <c r="F133" s="27" t="s">
        <v>1955</v>
      </c>
      <c r="G133" s="27" t="s">
        <v>1793</v>
      </c>
      <c r="H133" s="27" t="s">
        <v>1363</v>
      </c>
      <c r="I133" s="27" t="s">
        <v>2495</v>
      </c>
      <c r="J133" s="27" t="s">
        <v>1237</v>
      </c>
      <c r="K133" s="27" t="s">
        <v>385</v>
      </c>
      <c r="L133" s="27" t="s">
        <v>1364</v>
      </c>
    </row>
    <row r="134" spans="1:12" ht="14.25">
      <c r="A134" s="27" t="s">
        <v>166</v>
      </c>
      <c r="B134" s="27" t="s">
        <v>2067</v>
      </c>
      <c r="C134" s="27" t="s">
        <v>831</v>
      </c>
      <c r="D134" s="27" t="s">
        <v>862</v>
      </c>
      <c r="E134" s="27" t="s">
        <v>1793</v>
      </c>
      <c r="F134" s="27" t="s">
        <v>1944</v>
      </c>
      <c r="G134" s="27" t="s">
        <v>1793</v>
      </c>
      <c r="H134" s="27" t="s">
        <v>1365</v>
      </c>
      <c r="I134" s="27" t="s">
        <v>863</v>
      </c>
      <c r="J134" s="27" t="s">
        <v>1147</v>
      </c>
      <c r="K134" s="27" t="s">
        <v>385</v>
      </c>
      <c r="L134" s="27" t="s">
        <v>1366</v>
      </c>
    </row>
    <row r="135" spans="1:12" ht="14.25">
      <c r="A135" s="27" t="s">
        <v>168</v>
      </c>
      <c r="B135" s="27" t="s">
        <v>2068</v>
      </c>
      <c r="C135" s="27" t="s">
        <v>831</v>
      </c>
      <c r="D135" s="27" t="s">
        <v>167</v>
      </c>
      <c r="E135" s="27" t="s">
        <v>1793</v>
      </c>
      <c r="F135" s="27" t="s">
        <v>1955</v>
      </c>
      <c r="G135" s="27" t="s">
        <v>1793</v>
      </c>
      <c r="H135" s="27" t="s">
        <v>1367</v>
      </c>
      <c r="I135" s="27" t="s">
        <v>454</v>
      </c>
      <c r="J135" s="27" t="s">
        <v>1248</v>
      </c>
      <c r="K135" s="27" t="s">
        <v>385</v>
      </c>
      <c r="L135" s="27" t="s">
        <v>1368</v>
      </c>
    </row>
    <row r="136" spans="1:12" ht="14.25">
      <c r="A136" s="27" t="s">
        <v>2419</v>
      </c>
      <c r="B136" s="27" t="s">
        <v>2466</v>
      </c>
      <c r="C136" s="27" t="s">
        <v>831</v>
      </c>
      <c r="D136" s="27" t="s">
        <v>2418</v>
      </c>
      <c r="E136" s="27" t="s">
        <v>1793</v>
      </c>
      <c r="F136" s="27" t="s">
        <v>1938</v>
      </c>
      <c r="G136" s="27" t="s">
        <v>1793</v>
      </c>
      <c r="H136" s="27" t="s">
        <v>2445</v>
      </c>
      <c r="I136" s="27" t="s">
        <v>2446</v>
      </c>
      <c r="J136" s="27" t="s">
        <v>2466</v>
      </c>
      <c r="K136" s="27" t="s">
        <v>385</v>
      </c>
      <c r="L136" s="27" t="s">
        <v>2447</v>
      </c>
    </row>
    <row r="137" spans="1:11" ht="14.25">
      <c r="A137" s="27" t="s">
        <v>2600</v>
      </c>
      <c r="B137" s="27" t="s">
        <v>2599</v>
      </c>
      <c r="C137" s="27" t="s">
        <v>831</v>
      </c>
      <c r="D137" s="27" t="s">
        <v>1859</v>
      </c>
      <c r="E137" s="27" t="s">
        <v>1793</v>
      </c>
      <c r="F137" s="27" t="s">
        <v>1938</v>
      </c>
      <c r="G137" s="27" t="s">
        <v>1793</v>
      </c>
      <c r="H137" s="27" t="s">
        <v>1793</v>
      </c>
      <c r="I137" s="27" t="s">
        <v>2618</v>
      </c>
      <c r="J137" s="27" t="s">
        <v>2599</v>
      </c>
      <c r="K137" s="27" t="s">
        <v>385</v>
      </c>
    </row>
    <row r="138" spans="1:12" ht="14.25">
      <c r="A138" s="27" t="s">
        <v>169</v>
      </c>
      <c r="B138" s="27" t="s">
        <v>2579</v>
      </c>
      <c r="C138" s="27" t="s">
        <v>832</v>
      </c>
      <c r="D138" s="27" t="s">
        <v>2626</v>
      </c>
      <c r="E138" s="27" t="s">
        <v>1793</v>
      </c>
      <c r="F138" s="27" t="s">
        <v>1950</v>
      </c>
      <c r="G138" s="27" t="s">
        <v>1793</v>
      </c>
      <c r="H138" s="27" t="s">
        <v>1369</v>
      </c>
      <c r="I138" s="27" t="s">
        <v>455</v>
      </c>
      <c r="J138" s="27" t="s">
        <v>2588</v>
      </c>
      <c r="K138" s="27" t="s">
        <v>385</v>
      </c>
      <c r="L138" s="27" t="s">
        <v>1370</v>
      </c>
    </row>
    <row r="139" spans="1:12" ht="14.25">
      <c r="A139" s="27" t="s">
        <v>173</v>
      </c>
      <c r="B139" s="27" t="s">
        <v>2069</v>
      </c>
      <c r="C139" s="27" t="s">
        <v>831</v>
      </c>
      <c r="D139" s="27" t="s">
        <v>172</v>
      </c>
      <c r="E139" s="27" t="s">
        <v>1793</v>
      </c>
      <c r="F139" s="27" t="s">
        <v>1943</v>
      </c>
      <c r="G139" s="27" t="s">
        <v>1793</v>
      </c>
      <c r="H139" s="27" t="s">
        <v>1373</v>
      </c>
      <c r="I139" s="27" t="s">
        <v>456</v>
      </c>
      <c r="J139" s="27" t="s">
        <v>1148</v>
      </c>
      <c r="K139" s="27" t="s">
        <v>385</v>
      </c>
      <c r="L139" s="27" t="s">
        <v>1374</v>
      </c>
    </row>
    <row r="140" spans="1:12" ht="14.25">
      <c r="A140" s="27" t="s">
        <v>2389</v>
      </c>
      <c r="B140" s="27" t="s">
        <v>2387</v>
      </c>
      <c r="C140" s="27" t="s">
        <v>831</v>
      </c>
      <c r="D140" s="27" t="s">
        <v>2388</v>
      </c>
      <c r="E140" s="27" t="s">
        <v>1793</v>
      </c>
      <c r="F140" s="27" t="s">
        <v>1957</v>
      </c>
      <c r="G140" s="27" t="s">
        <v>1793</v>
      </c>
      <c r="H140" s="27" t="s">
        <v>2395</v>
      </c>
      <c r="I140" s="27" t="s">
        <v>2396</v>
      </c>
      <c r="J140" s="27" t="s">
        <v>2397</v>
      </c>
      <c r="K140" s="27" t="s">
        <v>385</v>
      </c>
      <c r="L140" s="27" t="s">
        <v>2398</v>
      </c>
    </row>
    <row r="141" spans="1:12" ht="14.25">
      <c r="A141" s="27" t="s">
        <v>1636</v>
      </c>
      <c r="B141" s="27" t="s">
        <v>2070</v>
      </c>
      <c r="C141" s="27" t="s">
        <v>831</v>
      </c>
      <c r="D141" s="27" t="s">
        <v>1635</v>
      </c>
      <c r="E141" s="27" t="s">
        <v>1793</v>
      </c>
      <c r="F141" s="27" t="s">
        <v>36</v>
      </c>
      <c r="G141" s="27" t="s">
        <v>1793</v>
      </c>
      <c r="H141" s="27" t="s">
        <v>1637</v>
      </c>
      <c r="I141" s="27" t="s">
        <v>1638</v>
      </c>
      <c r="J141" s="27" t="s">
        <v>1639</v>
      </c>
      <c r="K141" s="27" t="s">
        <v>385</v>
      </c>
      <c r="L141" s="27" t="s">
        <v>1640</v>
      </c>
    </row>
    <row r="142" spans="1:11" ht="14.25">
      <c r="A142" s="27" t="s">
        <v>1671</v>
      </c>
      <c r="B142" s="27" t="s">
        <v>2071</v>
      </c>
      <c r="C142" s="27" t="s">
        <v>831</v>
      </c>
      <c r="D142" s="27" t="s">
        <v>1777</v>
      </c>
      <c r="E142" s="27" t="s">
        <v>1793</v>
      </c>
      <c r="F142" s="27" t="s">
        <v>1938</v>
      </c>
      <c r="G142" s="27" t="s">
        <v>1793</v>
      </c>
      <c r="H142" s="27" t="s">
        <v>1793</v>
      </c>
      <c r="I142" s="27" t="s">
        <v>1675</v>
      </c>
      <c r="J142" s="27" t="s">
        <v>2553</v>
      </c>
      <c r="K142" s="27" t="s">
        <v>385</v>
      </c>
    </row>
    <row r="143" spans="1:11" ht="14.25">
      <c r="A143" s="27" t="s">
        <v>174</v>
      </c>
      <c r="B143" s="27" t="s">
        <v>2072</v>
      </c>
      <c r="C143" s="27" t="s">
        <v>831</v>
      </c>
      <c r="D143" s="27" t="s">
        <v>1721</v>
      </c>
      <c r="E143" s="27" t="s">
        <v>1793</v>
      </c>
      <c r="F143" s="27" t="s">
        <v>1938</v>
      </c>
      <c r="G143" s="27" t="s">
        <v>1793</v>
      </c>
      <c r="H143" s="27" t="s">
        <v>1793</v>
      </c>
      <c r="I143" s="27" t="s">
        <v>457</v>
      </c>
      <c r="J143" s="27" t="s">
        <v>2554</v>
      </c>
      <c r="K143" s="27" t="s">
        <v>385</v>
      </c>
    </row>
    <row r="144" spans="1:12" ht="14.25">
      <c r="A144" s="27" t="s">
        <v>176</v>
      </c>
      <c r="B144" s="27" t="s">
        <v>2073</v>
      </c>
      <c r="C144" s="27" t="s">
        <v>831</v>
      </c>
      <c r="D144" s="27" t="s">
        <v>175</v>
      </c>
      <c r="E144" s="27" t="s">
        <v>1793</v>
      </c>
      <c r="F144" s="27" t="s">
        <v>1950</v>
      </c>
      <c r="G144" s="27" t="s">
        <v>1793</v>
      </c>
      <c r="H144" s="27" t="s">
        <v>1375</v>
      </c>
      <c r="I144" s="27" t="s">
        <v>458</v>
      </c>
      <c r="J144" s="27" t="s">
        <v>1149</v>
      </c>
      <c r="K144" s="27" t="s">
        <v>385</v>
      </c>
      <c r="L144" s="27" t="s">
        <v>1376</v>
      </c>
    </row>
    <row r="145" spans="1:12" ht="14.25">
      <c r="A145" s="27" t="s">
        <v>990</v>
      </c>
      <c r="B145" s="27" t="s">
        <v>2715</v>
      </c>
      <c r="C145" s="27" t="s">
        <v>831</v>
      </c>
      <c r="D145" s="27" t="s">
        <v>989</v>
      </c>
      <c r="E145" s="27" t="s">
        <v>1793</v>
      </c>
      <c r="F145" s="27" t="s">
        <v>86</v>
      </c>
      <c r="G145" s="27" t="s">
        <v>1793</v>
      </c>
      <c r="H145" s="27" t="s">
        <v>1377</v>
      </c>
      <c r="I145" s="27" t="s">
        <v>996</v>
      </c>
      <c r="J145" s="27" t="s">
        <v>2725</v>
      </c>
      <c r="K145" s="27" t="s">
        <v>385</v>
      </c>
      <c r="L145" s="27" t="s">
        <v>1378</v>
      </c>
    </row>
    <row r="146" spans="1:12" ht="14.25">
      <c r="A146" s="27" t="s">
        <v>178</v>
      </c>
      <c r="B146" s="27" t="s">
        <v>2074</v>
      </c>
      <c r="C146" s="27" t="s">
        <v>832</v>
      </c>
      <c r="D146" s="27" t="s">
        <v>177</v>
      </c>
      <c r="E146" s="27" t="s">
        <v>1793</v>
      </c>
      <c r="F146" s="27" t="s">
        <v>1945</v>
      </c>
      <c r="G146" s="27" t="s">
        <v>1793</v>
      </c>
      <c r="H146" s="27" t="s">
        <v>1379</v>
      </c>
      <c r="I146" s="27" t="s">
        <v>459</v>
      </c>
      <c r="J146" s="27" t="s">
        <v>1150</v>
      </c>
      <c r="K146" s="27" t="s">
        <v>385</v>
      </c>
      <c r="L146" s="27" t="s">
        <v>1380</v>
      </c>
    </row>
    <row r="147" spans="1:12" ht="14.25">
      <c r="A147" s="27" t="s">
        <v>180</v>
      </c>
      <c r="B147" s="27" t="s">
        <v>2075</v>
      </c>
      <c r="C147" s="27" t="s">
        <v>832</v>
      </c>
      <c r="D147" s="27" t="s">
        <v>179</v>
      </c>
      <c r="E147" s="27" t="s">
        <v>1793</v>
      </c>
      <c r="F147" s="27" t="s">
        <v>1964</v>
      </c>
      <c r="G147" s="27" t="s">
        <v>1793</v>
      </c>
      <c r="H147" s="27" t="s">
        <v>1381</v>
      </c>
      <c r="I147" s="27" t="s">
        <v>460</v>
      </c>
      <c r="J147" s="27" t="s">
        <v>1151</v>
      </c>
      <c r="K147" s="27" t="s">
        <v>385</v>
      </c>
      <c r="L147" s="27" t="s">
        <v>1382</v>
      </c>
    </row>
    <row r="148" spans="1:12" ht="14.25">
      <c r="A148" s="27" t="s">
        <v>2629</v>
      </c>
      <c r="B148" s="27" t="s">
        <v>2627</v>
      </c>
      <c r="C148" s="27" t="s">
        <v>832</v>
      </c>
      <c r="D148" s="27" t="s">
        <v>2628</v>
      </c>
      <c r="E148" s="27" t="s">
        <v>1793</v>
      </c>
      <c r="F148" s="27" t="s">
        <v>1950</v>
      </c>
      <c r="G148" s="27" t="s">
        <v>1793</v>
      </c>
      <c r="H148" s="27" t="s">
        <v>2631</v>
      </c>
      <c r="I148" s="27" t="s">
        <v>2632</v>
      </c>
      <c r="J148" s="27" t="s">
        <v>2633</v>
      </c>
      <c r="K148" s="27" t="s">
        <v>385</v>
      </c>
      <c r="L148" s="27" t="s">
        <v>2634</v>
      </c>
    </row>
    <row r="149" spans="1:12" ht="14.25">
      <c r="A149" s="27" t="s">
        <v>181</v>
      </c>
      <c r="B149" s="27" t="s">
        <v>2281</v>
      </c>
      <c r="C149" s="27" t="s">
        <v>831</v>
      </c>
      <c r="D149" s="27" t="s">
        <v>2282</v>
      </c>
      <c r="E149" s="27" t="s">
        <v>1793</v>
      </c>
      <c r="F149" s="27" t="s">
        <v>80</v>
      </c>
      <c r="G149" s="27" t="s">
        <v>1793</v>
      </c>
      <c r="H149" s="27" t="s">
        <v>2292</v>
      </c>
      <c r="I149" s="27" t="s">
        <v>2293</v>
      </c>
      <c r="J149" s="27" t="s">
        <v>2281</v>
      </c>
      <c r="K149" s="27" t="s">
        <v>385</v>
      </c>
      <c r="L149" s="27" t="s">
        <v>2294</v>
      </c>
    </row>
    <row r="150" spans="1:11" ht="14.25">
      <c r="A150" s="27" t="s">
        <v>1103</v>
      </c>
      <c r="B150" s="27" t="s">
        <v>2076</v>
      </c>
      <c r="C150" s="27" t="s">
        <v>831</v>
      </c>
      <c r="D150" s="27" t="s">
        <v>1102</v>
      </c>
      <c r="E150" s="27" t="s">
        <v>1793</v>
      </c>
      <c r="F150" s="27" t="s">
        <v>1938</v>
      </c>
      <c r="G150" s="27" t="s">
        <v>1793</v>
      </c>
      <c r="H150" s="27" t="s">
        <v>1793</v>
      </c>
      <c r="I150" s="27" t="s">
        <v>1152</v>
      </c>
      <c r="J150" s="27" t="s">
        <v>2555</v>
      </c>
      <c r="K150" s="27" t="s">
        <v>385</v>
      </c>
    </row>
    <row r="151" spans="1:12" ht="14.25">
      <c r="A151" s="27" t="s">
        <v>183</v>
      </c>
      <c r="B151" s="27" t="s">
        <v>2077</v>
      </c>
      <c r="C151" s="27" t="s">
        <v>832</v>
      </c>
      <c r="D151" s="27" t="s">
        <v>182</v>
      </c>
      <c r="E151" s="27" t="s">
        <v>1793</v>
      </c>
      <c r="F151" s="27" t="s">
        <v>65</v>
      </c>
      <c r="G151" s="27" t="s">
        <v>1793</v>
      </c>
      <c r="H151" s="27" t="s">
        <v>1383</v>
      </c>
      <c r="I151" s="27" t="s">
        <v>461</v>
      </c>
      <c r="J151" s="27" t="s">
        <v>1153</v>
      </c>
      <c r="K151" s="27" t="s">
        <v>385</v>
      </c>
      <c r="L151" s="27" t="s">
        <v>1384</v>
      </c>
    </row>
    <row r="152" spans="1:11" ht="14.25">
      <c r="A152" s="27" t="s">
        <v>1850</v>
      </c>
      <c r="B152" s="27" t="s">
        <v>2078</v>
      </c>
      <c r="C152" s="27" t="s">
        <v>831</v>
      </c>
      <c r="D152" s="27" t="s">
        <v>1849</v>
      </c>
      <c r="E152" s="27" t="s">
        <v>1793</v>
      </c>
      <c r="F152" s="27" t="s">
        <v>1938</v>
      </c>
      <c r="G152" s="27" t="s">
        <v>1793</v>
      </c>
      <c r="H152" s="27" t="s">
        <v>1793</v>
      </c>
      <c r="I152" s="27" t="s">
        <v>1854</v>
      </c>
      <c r="J152" s="27" t="s">
        <v>2556</v>
      </c>
      <c r="K152" s="27" t="s">
        <v>385</v>
      </c>
    </row>
    <row r="153" spans="1:12" ht="14.25">
      <c r="A153" s="27" t="s">
        <v>185</v>
      </c>
      <c r="B153" s="27" t="s">
        <v>1154</v>
      </c>
      <c r="C153" s="27" t="s">
        <v>832</v>
      </c>
      <c r="D153" s="27" t="s">
        <v>867</v>
      </c>
      <c r="E153" s="27" t="s">
        <v>1793</v>
      </c>
      <c r="F153" s="27" t="s">
        <v>1942</v>
      </c>
      <c r="G153" s="27" t="s">
        <v>1793</v>
      </c>
      <c r="H153" s="27" t="s">
        <v>1385</v>
      </c>
      <c r="I153" s="27" t="s">
        <v>462</v>
      </c>
      <c r="J153" s="27" t="s">
        <v>1154</v>
      </c>
      <c r="K153" s="27" t="s">
        <v>385</v>
      </c>
      <c r="L153" s="27" t="s">
        <v>1386</v>
      </c>
    </row>
    <row r="154" spans="1:12" ht="14.25">
      <c r="A154" s="27" t="s">
        <v>186</v>
      </c>
      <c r="B154" s="27" t="s">
        <v>2802</v>
      </c>
      <c r="C154" s="27" t="s">
        <v>831</v>
      </c>
      <c r="D154" s="27" t="s">
        <v>2803</v>
      </c>
      <c r="E154" s="27" t="s">
        <v>1793</v>
      </c>
      <c r="F154" s="27" t="s">
        <v>1968</v>
      </c>
      <c r="G154" s="27" t="s">
        <v>1793</v>
      </c>
      <c r="H154" s="27" t="s">
        <v>2814</v>
      </c>
      <c r="I154" s="27" t="s">
        <v>2815</v>
      </c>
      <c r="J154" s="27" t="s">
        <v>2816</v>
      </c>
      <c r="K154" s="27" t="s">
        <v>385</v>
      </c>
      <c r="L154" s="27" t="s">
        <v>2817</v>
      </c>
    </row>
    <row r="155" spans="1:12" ht="14.25">
      <c r="A155" s="27" t="s">
        <v>1871</v>
      </c>
      <c r="B155" s="27" t="s">
        <v>2079</v>
      </c>
      <c r="C155" s="27" t="s">
        <v>831</v>
      </c>
      <c r="D155" s="27" t="s">
        <v>1870</v>
      </c>
      <c r="E155" s="27" t="s">
        <v>1793</v>
      </c>
      <c r="F155" s="27" t="s">
        <v>1940</v>
      </c>
      <c r="G155" s="27" t="s">
        <v>1793</v>
      </c>
      <c r="H155" s="27" t="s">
        <v>1882</v>
      </c>
      <c r="I155" s="27" t="s">
        <v>1883</v>
      </c>
      <c r="J155" s="27" t="s">
        <v>1922</v>
      </c>
      <c r="K155" s="27" t="s">
        <v>385</v>
      </c>
      <c r="L155" s="27" t="s">
        <v>1884</v>
      </c>
    </row>
    <row r="156" spans="1:11" ht="14.25">
      <c r="A156" s="27" t="s">
        <v>957</v>
      </c>
      <c r="B156" s="27" t="s">
        <v>2080</v>
      </c>
      <c r="C156" s="27" t="s">
        <v>831</v>
      </c>
      <c r="D156" s="27" t="s">
        <v>956</v>
      </c>
      <c r="E156" s="27" t="s">
        <v>1793</v>
      </c>
      <c r="F156" s="27" t="s">
        <v>1938</v>
      </c>
      <c r="G156" s="27" t="s">
        <v>1793</v>
      </c>
      <c r="H156" s="27" t="s">
        <v>1793</v>
      </c>
      <c r="I156" s="27" t="s">
        <v>965</v>
      </c>
      <c r="J156" s="27" t="s">
        <v>2557</v>
      </c>
      <c r="K156" s="27" t="s">
        <v>385</v>
      </c>
    </row>
    <row r="157" spans="1:12" ht="14.25">
      <c r="A157" s="27" t="s">
        <v>188</v>
      </c>
      <c r="B157" s="27" t="s">
        <v>1155</v>
      </c>
      <c r="C157" s="27" t="s">
        <v>831</v>
      </c>
      <c r="D157" s="27" t="s">
        <v>187</v>
      </c>
      <c r="E157" s="27" t="s">
        <v>1793</v>
      </c>
      <c r="F157" s="27" t="s">
        <v>1943</v>
      </c>
      <c r="G157" s="27" t="s">
        <v>1793</v>
      </c>
      <c r="H157" s="27" t="s">
        <v>1387</v>
      </c>
      <c r="I157" s="27" t="s">
        <v>463</v>
      </c>
      <c r="J157" s="27" t="s">
        <v>1155</v>
      </c>
      <c r="K157" s="27" t="s">
        <v>385</v>
      </c>
      <c r="L157" s="27" t="s">
        <v>1388</v>
      </c>
    </row>
    <row r="158" spans="1:12" ht="14.25">
      <c r="A158" s="27" t="s">
        <v>190</v>
      </c>
      <c r="B158" s="27" t="s">
        <v>2081</v>
      </c>
      <c r="C158" s="27" t="s">
        <v>832</v>
      </c>
      <c r="D158" s="27" t="s">
        <v>189</v>
      </c>
      <c r="E158" s="27" t="s">
        <v>1793</v>
      </c>
      <c r="F158" s="27" t="s">
        <v>1939</v>
      </c>
      <c r="G158" s="27" t="s">
        <v>1793</v>
      </c>
      <c r="H158" s="27" t="s">
        <v>1389</v>
      </c>
      <c r="I158" s="27" t="s">
        <v>464</v>
      </c>
      <c r="J158" s="27" t="s">
        <v>2519</v>
      </c>
      <c r="K158" s="27" t="s">
        <v>385</v>
      </c>
      <c r="L158" s="27" t="s">
        <v>1390</v>
      </c>
    </row>
    <row r="159" spans="1:12" ht="14.25">
      <c r="A159" s="27" t="s">
        <v>959</v>
      </c>
      <c r="B159" s="27" t="s">
        <v>2082</v>
      </c>
      <c r="C159" s="27" t="s">
        <v>831</v>
      </c>
      <c r="D159" s="27" t="s">
        <v>958</v>
      </c>
      <c r="E159" s="27" t="s">
        <v>1793</v>
      </c>
      <c r="F159" s="27" t="s">
        <v>1954</v>
      </c>
      <c r="G159" s="27" t="s">
        <v>1793</v>
      </c>
      <c r="H159" s="27" t="s">
        <v>1391</v>
      </c>
      <c r="I159" s="27" t="s">
        <v>966</v>
      </c>
      <c r="J159" s="27" t="s">
        <v>1156</v>
      </c>
      <c r="K159" s="27" t="s">
        <v>385</v>
      </c>
      <c r="L159" s="27" t="s">
        <v>1392</v>
      </c>
    </row>
    <row r="160" spans="1:11" ht="14.25">
      <c r="A160" s="27" t="s">
        <v>1861</v>
      </c>
      <c r="B160" s="27" t="s">
        <v>2083</v>
      </c>
      <c r="C160" s="27" t="s">
        <v>831</v>
      </c>
      <c r="D160" s="27" t="s">
        <v>1860</v>
      </c>
      <c r="E160" s="27" t="s">
        <v>1793</v>
      </c>
      <c r="F160" s="27" t="s">
        <v>1938</v>
      </c>
      <c r="G160" s="27" t="s">
        <v>1793</v>
      </c>
      <c r="H160" s="27" t="s">
        <v>1793</v>
      </c>
      <c r="I160" s="27" t="s">
        <v>1862</v>
      </c>
      <c r="J160" s="27" t="s">
        <v>2558</v>
      </c>
      <c r="K160" s="27" t="s">
        <v>385</v>
      </c>
    </row>
    <row r="161" spans="1:12" ht="14.25">
      <c r="A161" s="27" t="s">
        <v>191</v>
      </c>
      <c r="B161" s="27" t="s">
        <v>2084</v>
      </c>
      <c r="C161" s="27" t="s">
        <v>831</v>
      </c>
      <c r="D161" s="27" t="s">
        <v>1001</v>
      </c>
      <c r="E161" s="27" t="s">
        <v>1793</v>
      </c>
      <c r="F161" s="27" t="s">
        <v>1945</v>
      </c>
      <c r="G161" s="27" t="s">
        <v>1793</v>
      </c>
      <c r="H161" s="27" t="s">
        <v>1393</v>
      </c>
      <c r="I161" s="27" t="s">
        <v>465</v>
      </c>
      <c r="J161" s="27" t="s">
        <v>1157</v>
      </c>
      <c r="K161" s="27" t="s">
        <v>385</v>
      </c>
      <c r="L161" s="27" t="s">
        <v>1394</v>
      </c>
    </row>
    <row r="162" spans="1:12" ht="14.25">
      <c r="A162" s="27" t="s">
        <v>2696</v>
      </c>
      <c r="B162" s="27" t="s">
        <v>2695</v>
      </c>
      <c r="C162" s="27" t="s">
        <v>831</v>
      </c>
      <c r="D162" s="27" t="s">
        <v>840</v>
      </c>
      <c r="E162" s="27" t="s">
        <v>1793</v>
      </c>
      <c r="F162" s="27" t="s">
        <v>1947</v>
      </c>
      <c r="G162" s="27" t="s">
        <v>1793</v>
      </c>
      <c r="H162" s="27" t="s">
        <v>1489</v>
      </c>
      <c r="I162" s="27" t="s">
        <v>2698</v>
      </c>
      <c r="J162" s="27" t="s">
        <v>2699</v>
      </c>
      <c r="K162" s="27" t="s">
        <v>385</v>
      </c>
      <c r="L162" s="27" t="s">
        <v>1490</v>
      </c>
    </row>
    <row r="163" spans="1:11" ht="14.25">
      <c r="A163" s="27" t="s">
        <v>1912</v>
      </c>
      <c r="B163" s="27" t="s">
        <v>2085</v>
      </c>
      <c r="C163" s="27" t="s">
        <v>831</v>
      </c>
      <c r="D163" s="27" t="s">
        <v>1911</v>
      </c>
      <c r="E163" s="27" t="s">
        <v>1793</v>
      </c>
      <c r="F163" s="27" t="s">
        <v>1938</v>
      </c>
      <c r="G163" s="27" t="s">
        <v>1793</v>
      </c>
      <c r="H163" s="27" t="s">
        <v>1793</v>
      </c>
      <c r="I163" s="27" t="s">
        <v>1923</v>
      </c>
      <c r="J163" s="27" t="s">
        <v>2559</v>
      </c>
      <c r="K163" s="27" t="s">
        <v>385</v>
      </c>
    </row>
    <row r="164" spans="1:12" ht="14.25">
      <c r="A164" s="27" t="s">
        <v>193</v>
      </c>
      <c r="B164" s="27" t="s">
        <v>2086</v>
      </c>
      <c r="C164" s="27" t="s">
        <v>831</v>
      </c>
      <c r="D164" s="27" t="s">
        <v>192</v>
      </c>
      <c r="E164" s="27" t="s">
        <v>1793</v>
      </c>
      <c r="F164" s="27" t="s">
        <v>1949</v>
      </c>
      <c r="G164" s="27" t="s">
        <v>1793</v>
      </c>
      <c r="H164" s="27" t="s">
        <v>1395</v>
      </c>
      <c r="I164" s="27" t="s">
        <v>466</v>
      </c>
      <c r="J164" s="27" t="s">
        <v>1158</v>
      </c>
      <c r="K164" s="27" t="s">
        <v>385</v>
      </c>
      <c r="L164" s="27" t="s">
        <v>1396</v>
      </c>
    </row>
    <row r="165" spans="1:12" ht="14.25">
      <c r="A165" s="27" t="s">
        <v>194</v>
      </c>
      <c r="B165" s="27" t="s">
        <v>2087</v>
      </c>
      <c r="C165" s="27" t="s">
        <v>832</v>
      </c>
      <c r="D165" s="27" t="s">
        <v>1691</v>
      </c>
      <c r="E165" s="27" t="s">
        <v>1793</v>
      </c>
      <c r="F165" s="27" t="s">
        <v>1939</v>
      </c>
      <c r="G165" s="27" t="s">
        <v>1793</v>
      </c>
      <c r="H165" s="27" t="s">
        <v>1397</v>
      </c>
      <c r="I165" s="27" t="s">
        <v>467</v>
      </c>
      <c r="J165" s="27" t="s">
        <v>1159</v>
      </c>
      <c r="K165" s="27" t="s">
        <v>385</v>
      </c>
      <c r="L165" s="27" t="s">
        <v>1398</v>
      </c>
    </row>
    <row r="166" spans="1:12" ht="14.25">
      <c r="A166" s="27" t="s">
        <v>1621</v>
      </c>
      <c r="B166" s="27" t="s">
        <v>2088</v>
      </c>
      <c r="C166" s="27" t="s">
        <v>831</v>
      </c>
      <c r="D166" s="27" t="s">
        <v>1620</v>
      </c>
      <c r="E166" s="27" t="s">
        <v>1793</v>
      </c>
      <c r="F166" s="27" t="s">
        <v>1945</v>
      </c>
      <c r="G166" s="27" t="s">
        <v>1793</v>
      </c>
      <c r="H166" s="27" t="s">
        <v>1627</v>
      </c>
      <c r="I166" s="27" t="s">
        <v>1628</v>
      </c>
      <c r="J166" s="27" t="s">
        <v>1629</v>
      </c>
      <c r="K166" s="27" t="s">
        <v>385</v>
      </c>
      <c r="L166" s="27" t="s">
        <v>1630</v>
      </c>
    </row>
    <row r="167" spans="1:11" ht="14.25">
      <c r="A167" s="27" t="s">
        <v>196</v>
      </c>
      <c r="B167" s="27" t="s">
        <v>2089</v>
      </c>
      <c r="C167" s="27" t="s">
        <v>832</v>
      </c>
      <c r="D167" s="27" t="s">
        <v>195</v>
      </c>
      <c r="E167" s="27" t="s">
        <v>1793</v>
      </c>
      <c r="F167" s="27" t="s">
        <v>1945</v>
      </c>
      <c r="G167" s="27" t="s">
        <v>1793</v>
      </c>
      <c r="H167" s="27" t="s">
        <v>1793</v>
      </c>
      <c r="I167" s="27" t="s">
        <v>468</v>
      </c>
      <c r="J167" s="27" t="s">
        <v>2560</v>
      </c>
      <c r="K167" s="27" t="s">
        <v>385</v>
      </c>
    </row>
    <row r="168" spans="1:12" ht="14.25">
      <c r="A168" s="27" t="s">
        <v>969</v>
      </c>
      <c r="B168" s="27" t="s">
        <v>2090</v>
      </c>
      <c r="C168" s="27" t="s">
        <v>832</v>
      </c>
      <c r="D168" s="27" t="s">
        <v>198</v>
      </c>
      <c r="E168" s="27" t="s">
        <v>1793</v>
      </c>
      <c r="F168" s="27" t="s">
        <v>68</v>
      </c>
      <c r="G168" s="27" t="s">
        <v>1793</v>
      </c>
      <c r="H168" s="27" t="s">
        <v>1399</v>
      </c>
      <c r="I168" s="27" t="s">
        <v>975</v>
      </c>
      <c r="J168" s="27" t="s">
        <v>1160</v>
      </c>
      <c r="K168" s="27" t="s">
        <v>385</v>
      </c>
      <c r="L168" s="27" t="s">
        <v>1400</v>
      </c>
    </row>
    <row r="169" spans="1:12" ht="14.25">
      <c r="A169" s="27" t="s">
        <v>197</v>
      </c>
      <c r="B169" s="27" t="s">
        <v>2091</v>
      </c>
      <c r="C169" s="27" t="s">
        <v>831</v>
      </c>
      <c r="D169" s="27" t="s">
        <v>841</v>
      </c>
      <c r="E169" s="27" t="s">
        <v>1793</v>
      </c>
      <c r="F169" s="27" t="s">
        <v>86</v>
      </c>
      <c r="G169" s="27" t="s">
        <v>1793</v>
      </c>
      <c r="H169" s="27" t="s">
        <v>1401</v>
      </c>
      <c r="I169" s="27" t="s">
        <v>469</v>
      </c>
      <c r="J169" s="27" t="s">
        <v>1161</v>
      </c>
      <c r="K169" s="27" t="s">
        <v>385</v>
      </c>
      <c r="L169" s="27" t="s">
        <v>1402</v>
      </c>
    </row>
    <row r="170" spans="1:12" ht="14.25">
      <c r="A170" s="27" t="s">
        <v>200</v>
      </c>
      <c r="B170" s="27" t="s">
        <v>2092</v>
      </c>
      <c r="C170" s="27" t="s">
        <v>831</v>
      </c>
      <c r="D170" s="27" t="s">
        <v>199</v>
      </c>
      <c r="E170" s="27" t="s">
        <v>1793</v>
      </c>
      <c r="F170" s="27" t="s">
        <v>1947</v>
      </c>
      <c r="G170" s="27" t="s">
        <v>1793</v>
      </c>
      <c r="H170" s="27" t="s">
        <v>1403</v>
      </c>
      <c r="I170" s="27" t="s">
        <v>470</v>
      </c>
      <c r="J170" s="27" t="s">
        <v>1162</v>
      </c>
      <c r="K170" s="27" t="s">
        <v>385</v>
      </c>
      <c r="L170" s="27" t="s">
        <v>1404</v>
      </c>
    </row>
    <row r="171" spans="1:12" ht="14.25">
      <c r="A171" s="27" t="s">
        <v>858</v>
      </c>
      <c r="B171" s="27" t="s">
        <v>2232</v>
      </c>
      <c r="C171" s="27" t="s">
        <v>831</v>
      </c>
      <c r="D171" s="27" t="s">
        <v>2697</v>
      </c>
      <c r="E171" s="27" t="s">
        <v>1793</v>
      </c>
      <c r="F171" s="27" t="s">
        <v>1950</v>
      </c>
      <c r="G171" s="27" t="s">
        <v>1793</v>
      </c>
      <c r="H171" s="27" t="s">
        <v>2243</v>
      </c>
      <c r="I171" s="27" t="s">
        <v>2244</v>
      </c>
      <c r="J171" s="27" t="s">
        <v>2245</v>
      </c>
      <c r="K171" s="27" t="s">
        <v>385</v>
      </c>
      <c r="L171" s="27" t="s">
        <v>2246</v>
      </c>
    </row>
    <row r="172" spans="1:12" ht="14.25">
      <c r="A172" s="27" t="s">
        <v>201</v>
      </c>
      <c r="B172" s="27" t="s">
        <v>2093</v>
      </c>
      <c r="C172" s="27" t="s">
        <v>832</v>
      </c>
      <c r="D172" s="27" t="s">
        <v>847</v>
      </c>
      <c r="E172" s="27" t="s">
        <v>1793</v>
      </c>
      <c r="F172" s="27" t="s">
        <v>40</v>
      </c>
      <c r="G172" s="27" t="s">
        <v>1793</v>
      </c>
      <c r="H172" s="27" t="s">
        <v>1405</v>
      </c>
      <c r="I172" s="27" t="s">
        <v>848</v>
      </c>
      <c r="J172" s="27" t="s">
        <v>1163</v>
      </c>
      <c r="K172" s="27" t="s">
        <v>385</v>
      </c>
      <c r="L172" s="27" t="s">
        <v>1406</v>
      </c>
    </row>
    <row r="173" spans="1:11" ht="14.25">
      <c r="A173" s="27" t="s">
        <v>203</v>
      </c>
      <c r="B173" s="27" t="s">
        <v>2094</v>
      </c>
      <c r="C173" s="27" t="s">
        <v>831</v>
      </c>
      <c r="D173" s="27" t="s">
        <v>202</v>
      </c>
      <c r="E173" s="27" t="s">
        <v>1793</v>
      </c>
      <c r="F173" s="27" t="s">
        <v>1938</v>
      </c>
      <c r="G173" s="27" t="s">
        <v>1793</v>
      </c>
      <c r="H173" s="27" t="s">
        <v>1793</v>
      </c>
      <c r="I173" s="27" t="s">
        <v>471</v>
      </c>
      <c r="J173" s="27" t="s">
        <v>1709</v>
      </c>
      <c r="K173" s="27" t="s">
        <v>385</v>
      </c>
    </row>
    <row r="174" spans="1:12" ht="14.25">
      <c r="A174" s="27" t="s">
        <v>205</v>
      </c>
      <c r="B174" s="27" t="s">
        <v>2095</v>
      </c>
      <c r="C174" s="27" t="s">
        <v>831</v>
      </c>
      <c r="D174" s="27" t="s">
        <v>204</v>
      </c>
      <c r="E174" s="27" t="s">
        <v>1793</v>
      </c>
      <c r="F174" s="27" t="s">
        <v>1945</v>
      </c>
      <c r="G174" s="27" t="s">
        <v>1793</v>
      </c>
      <c r="H174" s="27" t="s">
        <v>1407</v>
      </c>
      <c r="I174" s="27" t="s">
        <v>472</v>
      </c>
      <c r="J174" s="27" t="s">
        <v>1900</v>
      </c>
      <c r="K174" s="27" t="s">
        <v>385</v>
      </c>
      <c r="L174" s="27" t="s">
        <v>1408</v>
      </c>
    </row>
    <row r="175" spans="1:12" ht="14.25">
      <c r="A175" s="27" t="s">
        <v>555</v>
      </c>
      <c r="B175" s="27" t="s">
        <v>2096</v>
      </c>
      <c r="C175" s="27" t="s">
        <v>831</v>
      </c>
      <c r="D175" s="27" t="s">
        <v>776</v>
      </c>
      <c r="E175" s="27" t="s">
        <v>1793</v>
      </c>
      <c r="F175" s="27" t="s">
        <v>1945</v>
      </c>
      <c r="G175" s="27" t="s">
        <v>1793</v>
      </c>
      <c r="H175" s="27" t="s">
        <v>1409</v>
      </c>
      <c r="I175" s="27" t="s">
        <v>779</v>
      </c>
      <c r="J175" s="27" t="s">
        <v>1164</v>
      </c>
      <c r="K175" s="27" t="s">
        <v>385</v>
      </c>
      <c r="L175" s="27" t="s">
        <v>1410</v>
      </c>
    </row>
    <row r="176" spans="1:12" ht="14.25">
      <c r="A176" s="27" t="s">
        <v>2846</v>
      </c>
      <c r="B176" s="27" t="s">
        <v>2844</v>
      </c>
      <c r="C176" s="27" t="s">
        <v>831</v>
      </c>
      <c r="D176" s="27" t="s">
        <v>2845</v>
      </c>
      <c r="E176" s="27" t="s">
        <v>1793</v>
      </c>
      <c r="F176" s="27" t="s">
        <v>70</v>
      </c>
      <c r="G176" s="27" t="s">
        <v>1793</v>
      </c>
      <c r="H176" s="27" t="s">
        <v>2860</v>
      </c>
      <c r="I176" s="27" t="s">
        <v>2861</v>
      </c>
      <c r="J176" s="27" t="s">
        <v>2862</v>
      </c>
      <c r="K176" s="27" t="s">
        <v>385</v>
      </c>
      <c r="L176" s="27" t="s">
        <v>2863</v>
      </c>
    </row>
    <row r="177" spans="1:12" ht="14.25">
      <c r="A177" s="27" t="s">
        <v>208</v>
      </c>
      <c r="B177" s="27" t="s">
        <v>2097</v>
      </c>
      <c r="C177" s="27" t="s">
        <v>832</v>
      </c>
      <c r="D177" s="27" t="s">
        <v>207</v>
      </c>
      <c r="E177" s="27" t="s">
        <v>1793</v>
      </c>
      <c r="F177" s="27" t="s">
        <v>1943</v>
      </c>
      <c r="G177" s="27" t="s">
        <v>1793</v>
      </c>
      <c r="H177" s="27" t="s">
        <v>1411</v>
      </c>
      <c r="I177" s="27" t="s">
        <v>473</v>
      </c>
      <c r="J177" s="27" t="s">
        <v>1165</v>
      </c>
      <c r="K177" s="27" t="s">
        <v>385</v>
      </c>
      <c r="L177" s="27" t="s">
        <v>1412</v>
      </c>
    </row>
    <row r="178" spans="1:12" ht="14.25">
      <c r="A178" s="27" t="s">
        <v>209</v>
      </c>
      <c r="B178" s="27" t="s">
        <v>2098</v>
      </c>
      <c r="C178" s="27" t="s">
        <v>831</v>
      </c>
      <c r="D178" s="27" t="s">
        <v>210</v>
      </c>
      <c r="E178" s="27" t="s">
        <v>1793</v>
      </c>
      <c r="F178" s="27" t="s">
        <v>40</v>
      </c>
      <c r="G178" s="27" t="s">
        <v>1793</v>
      </c>
      <c r="H178" s="27" t="s">
        <v>1413</v>
      </c>
      <c r="I178" s="27" t="s">
        <v>474</v>
      </c>
      <c r="J178" s="27" t="s">
        <v>1166</v>
      </c>
      <c r="K178" s="27" t="s">
        <v>385</v>
      </c>
      <c r="L178" s="27" t="s">
        <v>1414</v>
      </c>
    </row>
    <row r="179" spans="1:12" ht="14.25">
      <c r="A179" s="27" t="s">
        <v>1014</v>
      </c>
      <c r="B179" s="27" t="s">
        <v>2099</v>
      </c>
      <c r="C179" s="27" t="s">
        <v>831</v>
      </c>
      <c r="D179" s="27" t="s">
        <v>2100</v>
      </c>
      <c r="E179" s="27" t="s">
        <v>1793</v>
      </c>
      <c r="F179" s="27" t="s">
        <v>1943</v>
      </c>
      <c r="G179" s="27" t="s">
        <v>1793</v>
      </c>
      <c r="H179" s="27" t="s">
        <v>2222</v>
      </c>
      <c r="I179" s="27" t="s">
        <v>2223</v>
      </c>
      <c r="J179" s="27" t="s">
        <v>2224</v>
      </c>
      <c r="K179" s="27" t="s">
        <v>385</v>
      </c>
      <c r="L179" s="27" t="s">
        <v>2225</v>
      </c>
    </row>
    <row r="180" spans="1:11" ht="14.25">
      <c r="A180" s="27" t="s">
        <v>211</v>
      </c>
      <c r="B180" s="27" t="s">
        <v>2101</v>
      </c>
      <c r="C180" s="27" t="s">
        <v>831</v>
      </c>
      <c r="D180" s="27" t="s">
        <v>843</v>
      </c>
      <c r="E180" s="27" t="s">
        <v>1793</v>
      </c>
      <c r="F180" s="27" t="s">
        <v>1938</v>
      </c>
      <c r="G180" s="27" t="s">
        <v>1793</v>
      </c>
      <c r="H180" s="27" t="s">
        <v>1793</v>
      </c>
      <c r="I180" s="27" t="s">
        <v>475</v>
      </c>
      <c r="J180" s="27" t="s">
        <v>2561</v>
      </c>
      <c r="K180" s="27" t="s">
        <v>385</v>
      </c>
    </row>
    <row r="181" spans="1:12" ht="14.25">
      <c r="A181" s="27" t="s">
        <v>212</v>
      </c>
      <c r="B181" s="27" t="s">
        <v>2102</v>
      </c>
      <c r="C181" s="27" t="s">
        <v>832</v>
      </c>
      <c r="D181" s="27" t="s">
        <v>2475</v>
      </c>
      <c r="E181" s="27" t="s">
        <v>1793</v>
      </c>
      <c r="F181" s="27" t="s">
        <v>1947</v>
      </c>
      <c r="G181" s="27" t="s">
        <v>1793</v>
      </c>
      <c r="H181" s="27" t="s">
        <v>1415</v>
      </c>
      <c r="I181" s="27" t="s">
        <v>849</v>
      </c>
      <c r="J181" s="27" t="s">
        <v>2897</v>
      </c>
      <c r="K181" s="27" t="s">
        <v>385</v>
      </c>
      <c r="L181" s="27" t="s">
        <v>1416</v>
      </c>
    </row>
    <row r="182" spans="1:12" ht="14.25">
      <c r="A182" s="27" t="s">
        <v>214</v>
      </c>
      <c r="B182" s="27" t="s">
        <v>2103</v>
      </c>
      <c r="C182" s="27" t="s">
        <v>831</v>
      </c>
      <c r="D182" s="27" t="s">
        <v>213</v>
      </c>
      <c r="E182" s="27" t="s">
        <v>1793</v>
      </c>
      <c r="F182" s="27" t="s">
        <v>1939</v>
      </c>
      <c r="G182" s="27" t="s">
        <v>1793</v>
      </c>
      <c r="H182" s="27" t="s">
        <v>1417</v>
      </c>
      <c r="I182" s="27" t="s">
        <v>476</v>
      </c>
      <c r="J182" s="27" t="s">
        <v>1167</v>
      </c>
      <c r="K182" s="27" t="s">
        <v>385</v>
      </c>
      <c r="L182" s="27" t="s">
        <v>1418</v>
      </c>
    </row>
    <row r="183" spans="1:11" ht="14.25">
      <c r="A183" s="27" t="s">
        <v>2363</v>
      </c>
      <c r="B183" s="27" t="s">
        <v>2362</v>
      </c>
      <c r="C183" s="27" t="s">
        <v>831</v>
      </c>
      <c r="D183" s="27" t="s">
        <v>2233</v>
      </c>
      <c r="E183" s="27" t="s">
        <v>1793</v>
      </c>
      <c r="F183" s="27" t="s">
        <v>1938</v>
      </c>
      <c r="G183" s="27" t="s">
        <v>1793</v>
      </c>
      <c r="H183" s="27" t="s">
        <v>1793</v>
      </c>
      <c r="I183" s="27" t="s">
        <v>2376</v>
      </c>
      <c r="J183" s="27" t="s">
        <v>2562</v>
      </c>
      <c r="K183" s="27" t="s">
        <v>385</v>
      </c>
    </row>
    <row r="184" spans="1:11" ht="14.25">
      <c r="A184" s="27" t="s">
        <v>1592</v>
      </c>
      <c r="B184" s="27" t="s">
        <v>2105</v>
      </c>
      <c r="C184" s="27" t="s">
        <v>831</v>
      </c>
      <c r="D184" s="27" t="s">
        <v>1591</v>
      </c>
      <c r="E184" s="27" t="s">
        <v>1793</v>
      </c>
      <c r="F184" s="27" t="s">
        <v>1938</v>
      </c>
      <c r="G184" s="27" t="s">
        <v>1793</v>
      </c>
      <c r="H184" s="27" t="s">
        <v>1793</v>
      </c>
      <c r="I184" s="27" t="s">
        <v>1602</v>
      </c>
      <c r="J184" s="27" t="s">
        <v>2563</v>
      </c>
      <c r="K184" s="27" t="s">
        <v>385</v>
      </c>
    </row>
    <row r="185" spans="1:11" ht="14.25">
      <c r="A185" s="27" t="s">
        <v>2641</v>
      </c>
      <c r="B185" s="27" t="s">
        <v>2639</v>
      </c>
      <c r="C185" s="27" t="s">
        <v>831</v>
      </c>
      <c r="D185" s="27" t="s">
        <v>2640</v>
      </c>
      <c r="E185" s="27" t="s">
        <v>1793</v>
      </c>
      <c r="F185" s="27" t="s">
        <v>1938</v>
      </c>
      <c r="G185" s="27" t="s">
        <v>1793</v>
      </c>
      <c r="H185" s="27" t="s">
        <v>1793</v>
      </c>
      <c r="I185" s="27" t="s">
        <v>2646</v>
      </c>
      <c r="J185" s="27" t="s">
        <v>2647</v>
      </c>
      <c r="K185" s="27" t="s">
        <v>385</v>
      </c>
    </row>
    <row r="186" spans="1:11" ht="14.25">
      <c r="A186" s="27" t="s">
        <v>1008</v>
      </c>
      <c r="B186" s="27" t="s">
        <v>2652</v>
      </c>
      <c r="C186" s="27" t="s">
        <v>831</v>
      </c>
      <c r="D186" s="27" t="s">
        <v>2653</v>
      </c>
      <c r="E186" s="27" t="s">
        <v>1793</v>
      </c>
      <c r="F186" s="27" t="s">
        <v>1938</v>
      </c>
      <c r="G186" s="27" t="s">
        <v>1793</v>
      </c>
      <c r="H186" s="27" t="s">
        <v>1793</v>
      </c>
      <c r="I186" s="27" t="s">
        <v>2673</v>
      </c>
      <c r="J186" s="27" t="s">
        <v>2674</v>
      </c>
      <c r="K186" s="27" t="s">
        <v>385</v>
      </c>
    </row>
    <row r="187" spans="1:11" ht="14.25">
      <c r="A187" s="27" t="s">
        <v>2582</v>
      </c>
      <c r="B187" s="27" t="s">
        <v>2580</v>
      </c>
      <c r="C187" s="27" t="s">
        <v>831</v>
      </c>
      <c r="D187" s="27" t="s">
        <v>2581</v>
      </c>
      <c r="E187" s="27" t="s">
        <v>1793</v>
      </c>
      <c r="F187" s="27" t="s">
        <v>1938</v>
      </c>
      <c r="G187" s="27" t="s">
        <v>1793</v>
      </c>
      <c r="H187" s="27" t="s">
        <v>1793</v>
      </c>
      <c r="I187" s="27" t="s">
        <v>2589</v>
      </c>
      <c r="J187" s="27" t="s">
        <v>2590</v>
      </c>
      <c r="K187" s="27" t="s">
        <v>385</v>
      </c>
    </row>
    <row r="188" spans="1:12" ht="14.25">
      <c r="A188" s="27" t="s">
        <v>215</v>
      </c>
      <c r="B188" s="27" t="s">
        <v>1168</v>
      </c>
      <c r="C188" s="27" t="s">
        <v>832</v>
      </c>
      <c r="D188" s="27" t="s">
        <v>968</v>
      </c>
      <c r="E188" s="27" t="s">
        <v>1793</v>
      </c>
      <c r="F188" s="27" t="s">
        <v>54</v>
      </c>
      <c r="G188" s="27" t="s">
        <v>1793</v>
      </c>
      <c r="H188" s="27" t="s">
        <v>1419</v>
      </c>
      <c r="I188" s="27" t="s">
        <v>477</v>
      </c>
      <c r="J188" s="27" t="s">
        <v>1168</v>
      </c>
      <c r="K188" s="27" t="s">
        <v>385</v>
      </c>
      <c r="L188" s="27" t="s">
        <v>1420</v>
      </c>
    </row>
    <row r="189" spans="1:11" ht="14.25">
      <c r="A189" s="27" t="s">
        <v>216</v>
      </c>
      <c r="B189" s="27" t="s">
        <v>2106</v>
      </c>
      <c r="C189" s="27" t="s">
        <v>831</v>
      </c>
      <c r="D189" s="27" t="s">
        <v>2261</v>
      </c>
      <c r="E189" s="27" t="s">
        <v>1793</v>
      </c>
      <c r="F189" s="27" t="s">
        <v>1938</v>
      </c>
      <c r="G189" s="27" t="s">
        <v>1793</v>
      </c>
      <c r="H189" s="27" t="s">
        <v>1793</v>
      </c>
      <c r="I189" s="27" t="s">
        <v>478</v>
      </c>
      <c r="J189" s="27" t="s">
        <v>2564</v>
      </c>
      <c r="K189" s="27" t="s">
        <v>385</v>
      </c>
    </row>
    <row r="190" spans="1:12" ht="14.25">
      <c r="A190" s="27" t="s">
        <v>2264</v>
      </c>
      <c r="B190" s="27" t="s">
        <v>2262</v>
      </c>
      <c r="C190" s="27" t="s">
        <v>831</v>
      </c>
      <c r="D190" s="27" t="s">
        <v>2263</v>
      </c>
      <c r="E190" s="27" t="s">
        <v>1793</v>
      </c>
      <c r="F190" s="27" t="s">
        <v>1945</v>
      </c>
      <c r="G190" s="27" t="s">
        <v>1793</v>
      </c>
      <c r="H190" s="27" t="s">
        <v>2269</v>
      </c>
      <c r="I190" s="27" t="s">
        <v>2270</v>
      </c>
      <c r="J190" s="27" t="s">
        <v>2271</v>
      </c>
      <c r="K190" s="27" t="s">
        <v>385</v>
      </c>
      <c r="L190" s="27" t="s">
        <v>2272</v>
      </c>
    </row>
    <row r="191" spans="1:12" ht="14.25">
      <c r="A191" s="27" t="s">
        <v>218</v>
      </c>
      <c r="B191" s="27" t="s">
        <v>1169</v>
      </c>
      <c r="C191" s="27" t="s">
        <v>831</v>
      </c>
      <c r="D191" s="27" t="s">
        <v>217</v>
      </c>
      <c r="E191" s="27" t="s">
        <v>1793</v>
      </c>
      <c r="F191" s="27" t="s">
        <v>1945</v>
      </c>
      <c r="G191" s="27" t="s">
        <v>1793</v>
      </c>
      <c r="H191" s="27" t="s">
        <v>1421</v>
      </c>
      <c r="I191" s="27" t="s">
        <v>479</v>
      </c>
      <c r="J191" s="27" t="s">
        <v>1169</v>
      </c>
      <c r="K191" s="27" t="s">
        <v>385</v>
      </c>
      <c r="L191" s="27" t="s">
        <v>1422</v>
      </c>
    </row>
    <row r="192" spans="1:12" ht="14.25">
      <c r="A192" s="27" t="s">
        <v>1028</v>
      </c>
      <c r="B192" s="27" t="s">
        <v>2107</v>
      </c>
      <c r="C192" s="27" t="s">
        <v>831</v>
      </c>
      <c r="D192" s="27" t="s">
        <v>1887</v>
      </c>
      <c r="E192" s="27" t="s">
        <v>1793</v>
      </c>
      <c r="F192" s="27" t="s">
        <v>52</v>
      </c>
      <c r="G192" s="27" t="s">
        <v>1793</v>
      </c>
      <c r="H192" s="27" t="s">
        <v>1889</v>
      </c>
      <c r="I192" s="27" t="s">
        <v>1890</v>
      </c>
      <c r="J192" s="27" t="s">
        <v>1891</v>
      </c>
      <c r="K192" s="27" t="s">
        <v>385</v>
      </c>
      <c r="L192" s="27" t="s">
        <v>1892</v>
      </c>
    </row>
    <row r="193" spans="1:12" ht="14.25">
      <c r="A193" s="27" t="s">
        <v>221</v>
      </c>
      <c r="B193" s="27" t="s">
        <v>2108</v>
      </c>
      <c r="C193" s="27" t="s">
        <v>832</v>
      </c>
      <c r="D193" s="27" t="s">
        <v>220</v>
      </c>
      <c r="E193" s="27" t="s">
        <v>1793</v>
      </c>
      <c r="F193" s="27" t="s">
        <v>1947</v>
      </c>
      <c r="G193" s="27" t="s">
        <v>1793</v>
      </c>
      <c r="H193" s="27" t="s">
        <v>1423</v>
      </c>
      <c r="I193" s="27" t="s">
        <v>480</v>
      </c>
      <c r="J193" s="27" t="s">
        <v>1170</v>
      </c>
      <c r="K193" s="27" t="s">
        <v>385</v>
      </c>
      <c r="L193" s="27" t="s">
        <v>1424</v>
      </c>
    </row>
    <row r="194" spans="1:12" ht="14.25">
      <c r="A194" s="27" t="s">
        <v>2768</v>
      </c>
      <c r="B194" s="27" t="s">
        <v>2766</v>
      </c>
      <c r="C194" s="27" t="s">
        <v>831</v>
      </c>
      <c r="D194" s="27" t="s">
        <v>2767</v>
      </c>
      <c r="E194" s="27" t="s">
        <v>1793</v>
      </c>
      <c r="F194" s="27" t="s">
        <v>1954</v>
      </c>
      <c r="G194" s="27" t="s">
        <v>1793</v>
      </c>
      <c r="H194" s="27" t="s">
        <v>2779</v>
      </c>
      <c r="I194" s="27" t="s">
        <v>2780</v>
      </c>
      <c r="J194" s="27" t="s">
        <v>2781</v>
      </c>
      <c r="K194" s="27" t="s">
        <v>385</v>
      </c>
      <c r="L194" s="27" t="s">
        <v>2782</v>
      </c>
    </row>
    <row r="195" spans="1:12" ht="14.25">
      <c r="A195" s="27" t="s">
        <v>1790</v>
      </c>
      <c r="B195" s="27" t="s">
        <v>2109</v>
      </c>
      <c r="C195" s="27" t="s">
        <v>831</v>
      </c>
      <c r="D195" s="27" t="s">
        <v>1789</v>
      </c>
      <c r="E195" s="27" t="s">
        <v>1793</v>
      </c>
      <c r="F195" s="27" t="s">
        <v>1949</v>
      </c>
      <c r="G195" s="27" t="s">
        <v>1793</v>
      </c>
      <c r="H195" s="27" t="s">
        <v>1802</v>
      </c>
      <c r="I195" s="27" t="s">
        <v>1803</v>
      </c>
      <c r="J195" s="27" t="s">
        <v>1804</v>
      </c>
      <c r="K195" s="27" t="s">
        <v>385</v>
      </c>
      <c r="L195" s="27" t="s">
        <v>1805</v>
      </c>
    </row>
    <row r="196" spans="1:12" ht="14.25">
      <c r="A196" s="27" t="s">
        <v>223</v>
      </c>
      <c r="B196" s="27" t="s">
        <v>2110</v>
      </c>
      <c r="C196" s="27" t="s">
        <v>832</v>
      </c>
      <c r="D196" s="27" t="s">
        <v>1050</v>
      </c>
      <c r="E196" s="27" t="s">
        <v>1793</v>
      </c>
      <c r="F196" s="27" t="s">
        <v>80</v>
      </c>
      <c r="G196" s="27" t="s">
        <v>1793</v>
      </c>
      <c r="H196" s="27" t="s">
        <v>1425</v>
      </c>
      <c r="I196" s="27" t="s">
        <v>481</v>
      </c>
      <c r="J196" s="27" t="s">
        <v>1171</v>
      </c>
      <c r="K196" s="27" t="s">
        <v>385</v>
      </c>
      <c r="L196" s="27" t="s">
        <v>1426</v>
      </c>
    </row>
    <row r="197" spans="1:12" ht="14.25">
      <c r="A197" s="27" t="s">
        <v>225</v>
      </c>
      <c r="B197" s="27" t="s">
        <v>1172</v>
      </c>
      <c r="C197" s="27" t="s">
        <v>832</v>
      </c>
      <c r="D197" s="27" t="s">
        <v>224</v>
      </c>
      <c r="E197" s="27" t="s">
        <v>1793</v>
      </c>
      <c r="F197" s="27" t="s">
        <v>52</v>
      </c>
      <c r="G197" s="27" t="s">
        <v>1793</v>
      </c>
      <c r="H197" s="27" t="s">
        <v>1427</v>
      </c>
      <c r="I197" s="27" t="s">
        <v>482</v>
      </c>
      <c r="J197" s="27" t="s">
        <v>1172</v>
      </c>
      <c r="K197" s="27" t="s">
        <v>385</v>
      </c>
      <c r="L197" s="27" t="s">
        <v>1428</v>
      </c>
    </row>
    <row r="198" spans="1:12" ht="14.25">
      <c r="A198" s="27" t="s">
        <v>1966</v>
      </c>
      <c r="B198" s="27" t="s">
        <v>2111</v>
      </c>
      <c r="C198" s="27" t="s">
        <v>831</v>
      </c>
      <c r="D198" s="27" t="s">
        <v>1965</v>
      </c>
      <c r="E198" s="27" t="s">
        <v>1793</v>
      </c>
      <c r="F198" s="27" t="s">
        <v>1945</v>
      </c>
      <c r="G198" s="27" t="s">
        <v>1793</v>
      </c>
      <c r="H198" s="27" t="s">
        <v>1976</v>
      </c>
      <c r="I198" s="27" t="s">
        <v>1977</v>
      </c>
      <c r="J198" s="27" t="s">
        <v>1978</v>
      </c>
      <c r="K198" s="27" t="s">
        <v>385</v>
      </c>
      <c r="L198" s="27" t="s">
        <v>1979</v>
      </c>
    </row>
    <row r="199" spans="1:12" ht="14.25">
      <c r="A199" s="27" t="s">
        <v>227</v>
      </c>
      <c r="B199" s="27" t="s">
        <v>2112</v>
      </c>
      <c r="C199" s="27" t="s">
        <v>832</v>
      </c>
      <c r="D199" s="27" t="s">
        <v>226</v>
      </c>
      <c r="E199" s="27" t="s">
        <v>1793</v>
      </c>
      <c r="F199" s="27" t="s">
        <v>65</v>
      </c>
      <c r="G199" s="27" t="s">
        <v>1793</v>
      </c>
      <c r="H199" s="27" t="s">
        <v>1429</v>
      </c>
      <c r="I199" s="27" t="s">
        <v>483</v>
      </c>
      <c r="J199" s="27" t="s">
        <v>1173</v>
      </c>
      <c r="K199" s="27" t="s">
        <v>385</v>
      </c>
      <c r="L199" s="27" t="s">
        <v>1430</v>
      </c>
    </row>
    <row r="200" spans="1:12" ht="14.25">
      <c r="A200" s="27" t="s">
        <v>812</v>
      </c>
      <c r="B200" s="27" t="s">
        <v>2113</v>
      </c>
      <c r="C200" s="27" t="s">
        <v>831</v>
      </c>
      <c r="D200" s="27" t="s">
        <v>232</v>
      </c>
      <c r="E200" s="27" t="s">
        <v>1793</v>
      </c>
      <c r="F200" s="27" t="s">
        <v>80</v>
      </c>
      <c r="G200" s="27" t="s">
        <v>1793</v>
      </c>
      <c r="H200" s="27" t="s">
        <v>2898</v>
      </c>
      <c r="I200" s="27" t="s">
        <v>815</v>
      </c>
      <c r="J200" s="27" t="s">
        <v>1174</v>
      </c>
      <c r="K200" s="27" t="s">
        <v>385</v>
      </c>
      <c r="L200" s="27" t="s">
        <v>2899</v>
      </c>
    </row>
    <row r="201" spans="1:12" ht="14.25">
      <c r="A201" s="27" t="s">
        <v>229</v>
      </c>
      <c r="B201" s="27" t="s">
        <v>1175</v>
      </c>
      <c r="C201" s="27" t="s">
        <v>831</v>
      </c>
      <c r="D201" s="27" t="s">
        <v>228</v>
      </c>
      <c r="E201" s="27" t="s">
        <v>1793</v>
      </c>
      <c r="F201" s="27" t="s">
        <v>1942</v>
      </c>
      <c r="G201" s="27" t="s">
        <v>1793</v>
      </c>
      <c r="H201" s="27" t="s">
        <v>1431</v>
      </c>
      <c r="I201" s="27" t="s">
        <v>484</v>
      </c>
      <c r="J201" s="27" t="s">
        <v>1175</v>
      </c>
      <c r="K201" s="27" t="s">
        <v>385</v>
      </c>
      <c r="L201" s="27" t="s">
        <v>1432</v>
      </c>
    </row>
    <row r="202" spans="1:12" ht="14.25">
      <c r="A202" s="27" t="s">
        <v>2283</v>
      </c>
      <c r="B202" s="27" t="s">
        <v>2114</v>
      </c>
      <c r="C202" s="27" t="s">
        <v>832</v>
      </c>
      <c r="D202" s="27" t="s">
        <v>230</v>
      </c>
      <c r="E202" s="27" t="s">
        <v>1793</v>
      </c>
      <c r="F202" s="27" t="s">
        <v>1945</v>
      </c>
      <c r="G202" s="27" t="s">
        <v>1793</v>
      </c>
      <c r="H202" s="27" t="s">
        <v>1433</v>
      </c>
      <c r="I202" s="27" t="s">
        <v>2295</v>
      </c>
      <c r="J202" s="27" t="s">
        <v>2302</v>
      </c>
      <c r="K202" s="27" t="s">
        <v>385</v>
      </c>
      <c r="L202" s="27" t="s">
        <v>1434</v>
      </c>
    </row>
    <row r="203" spans="1:11" ht="14.25">
      <c r="A203" s="27" t="s">
        <v>1723</v>
      </c>
      <c r="B203" s="27" t="s">
        <v>2115</v>
      </c>
      <c r="C203" s="27" t="s">
        <v>831</v>
      </c>
      <c r="D203" s="27" t="s">
        <v>1722</v>
      </c>
      <c r="E203" s="27" t="s">
        <v>1793</v>
      </c>
      <c r="F203" s="27" t="s">
        <v>1938</v>
      </c>
      <c r="G203" s="27" t="s">
        <v>1793</v>
      </c>
      <c r="H203" s="27" t="s">
        <v>1793</v>
      </c>
      <c r="I203" s="27" t="s">
        <v>1728</v>
      </c>
      <c r="J203" s="27" t="s">
        <v>2496</v>
      </c>
      <c r="K203" s="27" t="s">
        <v>385</v>
      </c>
    </row>
    <row r="204" spans="1:11" ht="14.25">
      <c r="A204" s="27" t="s">
        <v>1873</v>
      </c>
      <c r="B204" s="27" t="s">
        <v>2116</v>
      </c>
      <c r="C204" s="27" t="s">
        <v>831</v>
      </c>
      <c r="D204" s="27" t="s">
        <v>1872</v>
      </c>
      <c r="E204" s="27" t="s">
        <v>1793</v>
      </c>
      <c r="F204" s="27" t="s">
        <v>80</v>
      </c>
      <c r="G204" s="27" t="s">
        <v>1793</v>
      </c>
      <c r="H204" s="27" t="s">
        <v>1793</v>
      </c>
      <c r="I204" s="27" t="s">
        <v>1885</v>
      </c>
      <c r="J204" s="27" t="s">
        <v>2565</v>
      </c>
      <c r="K204" s="27" t="s">
        <v>385</v>
      </c>
    </row>
    <row r="205" spans="1:12" ht="14.25">
      <c r="A205" s="27" t="s">
        <v>234</v>
      </c>
      <c r="B205" s="27" t="s">
        <v>2117</v>
      </c>
      <c r="C205" s="27" t="s">
        <v>831</v>
      </c>
      <c r="D205" s="27" t="s">
        <v>233</v>
      </c>
      <c r="E205" s="27" t="s">
        <v>1793</v>
      </c>
      <c r="F205" s="27" t="s">
        <v>1939</v>
      </c>
      <c r="G205" s="27" t="s">
        <v>1793</v>
      </c>
      <c r="H205" s="27" t="s">
        <v>2255</v>
      </c>
      <c r="I205" s="27" t="s">
        <v>485</v>
      </c>
      <c r="J205" s="27" t="s">
        <v>1176</v>
      </c>
      <c r="K205" s="27" t="s">
        <v>385</v>
      </c>
      <c r="L205" s="27" t="s">
        <v>2256</v>
      </c>
    </row>
    <row r="206" spans="1:12" ht="14.25">
      <c r="A206" s="27" t="s">
        <v>970</v>
      </c>
      <c r="B206" s="27" t="s">
        <v>2118</v>
      </c>
      <c r="C206" s="27" t="s">
        <v>831</v>
      </c>
      <c r="D206" s="27" t="s">
        <v>828</v>
      </c>
      <c r="E206" s="27" t="s">
        <v>1793</v>
      </c>
      <c r="F206" s="27" t="s">
        <v>1953</v>
      </c>
      <c r="G206" s="27" t="s">
        <v>1793</v>
      </c>
      <c r="H206" s="27" t="s">
        <v>2257</v>
      </c>
      <c r="I206" s="27" t="s">
        <v>976</v>
      </c>
      <c r="J206" s="27" t="s">
        <v>1177</v>
      </c>
      <c r="K206" s="27" t="s">
        <v>385</v>
      </c>
      <c r="L206" s="27" t="s">
        <v>2258</v>
      </c>
    </row>
    <row r="207" spans="1:12" ht="14.25">
      <c r="A207" s="27" t="s">
        <v>817</v>
      </c>
      <c r="B207" s="27" t="s">
        <v>2119</v>
      </c>
      <c r="C207" s="27" t="s">
        <v>831</v>
      </c>
      <c r="D207" s="27" t="s">
        <v>236</v>
      </c>
      <c r="E207" s="27" t="s">
        <v>1793</v>
      </c>
      <c r="F207" s="27" t="s">
        <v>1964</v>
      </c>
      <c r="G207" s="27" t="s">
        <v>1793</v>
      </c>
      <c r="H207" s="27" t="s">
        <v>1435</v>
      </c>
      <c r="I207" s="27" t="s">
        <v>818</v>
      </c>
      <c r="J207" s="27" t="s">
        <v>1178</v>
      </c>
      <c r="K207" s="27" t="s">
        <v>385</v>
      </c>
      <c r="L207" s="27" t="s">
        <v>1436</v>
      </c>
    </row>
    <row r="208" spans="1:12" ht="14.25">
      <c r="A208" s="27" t="s">
        <v>1896</v>
      </c>
      <c r="B208" s="27" t="s">
        <v>2120</v>
      </c>
      <c r="C208" s="27" t="s">
        <v>831</v>
      </c>
      <c r="D208" s="27" t="s">
        <v>1895</v>
      </c>
      <c r="E208" s="27" t="s">
        <v>1793</v>
      </c>
      <c r="F208" s="27" t="s">
        <v>1954</v>
      </c>
      <c r="G208" s="27" t="s">
        <v>1793</v>
      </c>
      <c r="H208" s="27" t="s">
        <v>1901</v>
      </c>
      <c r="I208" s="27" t="s">
        <v>1902</v>
      </c>
      <c r="J208" s="27" t="s">
        <v>1903</v>
      </c>
      <c r="K208" s="27" t="s">
        <v>385</v>
      </c>
      <c r="L208" s="27" t="s">
        <v>1904</v>
      </c>
    </row>
    <row r="209" spans="1:12" ht="14.25">
      <c r="A209" s="27" t="s">
        <v>239</v>
      </c>
      <c r="B209" s="27" t="s">
        <v>2121</v>
      </c>
      <c r="C209" s="27" t="s">
        <v>831</v>
      </c>
      <c r="D209" s="27" t="s">
        <v>238</v>
      </c>
      <c r="E209" s="27" t="s">
        <v>1793</v>
      </c>
      <c r="F209" s="27" t="s">
        <v>1947</v>
      </c>
      <c r="G209" s="27" t="s">
        <v>1793</v>
      </c>
      <c r="H209" s="27" t="s">
        <v>1437</v>
      </c>
      <c r="I209" s="27" t="s">
        <v>486</v>
      </c>
      <c r="J209" s="27" t="s">
        <v>1179</v>
      </c>
      <c r="K209" s="27" t="s">
        <v>385</v>
      </c>
      <c r="L209" s="27" t="s">
        <v>1438</v>
      </c>
    </row>
    <row r="210" spans="1:12" ht="14.25">
      <c r="A210" s="27" t="s">
        <v>242</v>
      </c>
      <c r="B210" s="27" t="s">
        <v>2122</v>
      </c>
      <c r="C210" s="27" t="s">
        <v>832</v>
      </c>
      <c r="D210" s="27" t="s">
        <v>241</v>
      </c>
      <c r="E210" s="27" t="s">
        <v>1793</v>
      </c>
      <c r="F210" s="27" t="s">
        <v>1967</v>
      </c>
      <c r="G210" s="27" t="s">
        <v>1793</v>
      </c>
      <c r="H210" s="27" t="s">
        <v>1439</v>
      </c>
      <c r="I210" s="27" t="s">
        <v>487</v>
      </c>
      <c r="J210" s="27" t="s">
        <v>1180</v>
      </c>
      <c r="K210" s="27" t="s">
        <v>385</v>
      </c>
      <c r="L210" s="27" t="s">
        <v>1440</v>
      </c>
    </row>
    <row r="211" spans="1:12" ht="14.25">
      <c r="A211" s="27" t="s">
        <v>1852</v>
      </c>
      <c r="B211" s="27" t="s">
        <v>2123</v>
      </c>
      <c r="C211" s="27" t="s">
        <v>832</v>
      </c>
      <c r="D211" s="27" t="s">
        <v>1851</v>
      </c>
      <c r="E211" s="27" t="s">
        <v>1793</v>
      </c>
      <c r="F211" s="27" t="s">
        <v>1938</v>
      </c>
      <c r="G211" s="27" t="s">
        <v>1793</v>
      </c>
      <c r="H211" s="27" t="s">
        <v>1855</v>
      </c>
      <c r="I211" s="27" t="s">
        <v>1856</v>
      </c>
      <c r="J211" s="27" t="s">
        <v>1934</v>
      </c>
      <c r="K211" s="27" t="s">
        <v>385</v>
      </c>
      <c r="L211" s="27" t="s">
        <v>1857</v>
      </c>
    </row>
    <row r="212" spans="1:11" ht="14.25">
      <c r="A212" s="27" t="s">
        <v>244</v>
      </c>
      <c r="B212" s="27" t="s">
        <v>2124</v>
      </c>
      <c r="C212" s="27" t="s">
        <v>831</v>
      </c>
      <c r="D212" s="27" t="s">
        <v>243</v>
      </c>
      <c r="E212" s="27" t="s">
        <v>1793</v>
      </c>
      <c r="F212" s="27" t="s">
        <v>1938</v>
      </c>
      <c r="G212" s="27" t="s">
        <v>1793</v>
      </c>
      <c r="H212" s="27" t="s">
        <v>1793</v>
      </c>
      <c r="I212" s="27" t="s">
        <v>488</v>
      </c>
      <c r="J212" s="27" t="s">
        <v>2566</v>
      </c>
      <c r="K212" s="27" t="s">
        <v>385</v>
      </c>
    </row>
    <row r="213" spans="1:12" ht="14.25">
      <c r="A213" s="27" t="s">
        <v>246</v>
      </c>
      <c r="B213" s="27" t="s">
        <v>2125</v>
      </c>
      <c r="C213" s="27" t="s">
        <v>831</v>
      </c>
      <c r="D213" s="27" t="s">
        <v>245</v>
      </c>
      <c r="E213" s="27" t="s">
        <v>1793</v>
      </c>
      <c r="F213" s="27" t="s">
        <v>40</v>
      </c>
      <c r="G213" s="27" t="s">
        <v>1793</v>
      </c>
      <c r="H213" s="27" t="s">
        <v>1441</v>
      </c>
      <c r="I213" s="27" t="s">
        <v>489</v>
      </c>
      <c r="J213" s="27" t="s">
        <v>1181</v>
      </c>
      <c r="K213" s="27" t="s">
        <v>385</v>
      </c>
      <c r="L213" s="27" t="s">
        <v>1442</v>
      </c>
    </row>
    <row r="214" spans="1:11" ht="14.25">
      <c r="A214" s="27" t="s">
        <v>248</v>
      </c>
      <c r="B214" s="27" t="s">
        <v>2126</v>
      </c>
      <c r="C214" s="27" t="s">
        <v>831</v>
      </c>
      <c r="D214" s="27" t="s">
        <v>1616</v>
      </c>
      <c r="E214" s="27" t="s">
        <v>1793</v>
      </c>
      <c r="F214" s="27" t="s">
        <v>1938</v>
      </c>
      <c r="G214" s="27" t="s">
        <v>1793</v>
      </c>
      <c r="H214" s="27" t="s">
        <v>1793</v>
      </c>
      <c r="I214" s="27" t="s">
        <v>490</v>
      </c>
      <c r="J214" s="27" t="s">
        <v>2567</v>
      </c>
      <c r="K214" s="27" t="s">
        <v>385</v>
      </c>
    </row>
    <row r="215" spans="1:11" ht="14.25">
      <c r="A215" s="27" t="s">
        <v>2603</v>
      </c>
      <c r="B215" s="27" t="s">
        <v>2601</v>
      </c>
      <c r="C215" s="27" t="s">
        <v>831</v>
      </c>
      <c r="D215" s="27" t="s">
        <v>2602</v>
      </c>
      <c r="E215" s="27" t="s">
        <v>1793</v>
      </c>
      <c r="F215" s="27" t="s">
        <v>1938</v>
      </c>
      <c r="G215" s="27" t="s">
        <v>1793</v>
      </c>
      <c r="H215" s="27" t="s">
        <v>1793</v>
      </c>
      <c r="I215" s="27" t="s">
        <v>2619</v>
      </c>
      <c r="J215" s="27" t="s">
        <v>2620</v>
      </c>
      <c r="K215" s="27" t="s">
        <v>385</v>
      </c>
    </row>
    <row r="216" spans="1:12" ht="14.25">
      <c r="A216" s="27" t="s">
        <v>249</v>
      </c>
      <c r="B216" s="27" t="s">
        <v>2127</v>
      </c>
      <c r="C216" s="27" t="s">
        <v>832</v>
      </c>
      <c r="D216" s="27" t="s">
        <v>2885</v>
      </c>
      <c r="E216" s="27" t="s">
        <v>1793</v>
      </c>
      <c r="F216" s="27" t="s">
        <v>86</v>
      </c>
      <c r="G216" s="27" t="s">
        <v>1793</v>
      </c>
      <c r="H216" s="27" t="s">
        <v>2319</v>
      </c>
      <c r="I216" s="27" t="s">
        <v>1040</v>
      </c>
      <c r="J216" s="27" t="s">
        <v>1182</v>
      </c>
      <c r="K216" s="27" t="s">
        <v>385</v>
      </c>
      <c r="L216" s="27" t="s">
        <v>2320</v>
      </c>
    </row>
    <row r="217" spans="1:12" ht="14.25">
      <c r="A217" s="27" t="s">
        <v>556</v>
      </c>
      <c r="B217" s="27" t="s">
        <v>2128</v>
      </c>
      <c r="C217" s="27" t="s">
        <v>831</v>
      </c>
      <c r="D217" s="27" t="s">
        <v>898</v>
      </c>
      <c r="E217" s="27" t="s">
        <v>1793</v>
      </c>
      <c r="F217" s="27" t="s">
        <v>1954</v>
      </c>
      <c r="G217" s="27" t="s">
        <v>1793</v>
      </c>
      <c r="H217" s="27" t="s">
        <v>2321</v>
      </c>
      <c r="I217" s="27" t="s">
        <v>899</v>
      </c>
      <c r="J217" s="27" t="s">
        <v>1183</v>
      </c>
      <c r="K217" s="27" t="s">
        <v>385</v>
      </c>
      <c r="L217" s="27" t="s">
        <v>2322</v>
      </c>
    </row>
    <row r="218" spans="1:12" ht="14.25">
      <c r="A218" s="27" t="s">
        <v>2331</v>
      </c>
      <c r="B218" s="27" t="s">
        <v>2329</v>
      </c>
      <c r="C218" s="27" t="s">
        <v>831</v>
      </c>
      <c r="D218" s="27" t="s">
        <v>2330</v>
      </c>
      <c r="E218" s="27" t="s">
        <v>1793</v>
      </c>
      <c r="F218" s="27" t="s">
        <v>1943</v>
      </c>
      <c r="G218" s="27" t="s">
        <v>1793</v>
      </c>
      <c r="H218" s="27" t="s">
        <v>2340</v>
      </c>
      <c r="I218" s="27" t="s">
        <v>2341</v>
      </c>
      <c r="J218" s="27" t="s">
        <v>2342</v>
      </c>
      <c r="K218" s="27" t="s">
        <v>385</v>
      </c>
      <c r="L218" s="27" t="s">
        <v>2343</v>
      </c>
    </row>
    <row r="219" spans="1:11" ht="14.25">
      <c r="A219" s="27" t="s">
        <v>2267</v>
      </c>
      <c r="B219" s="27" t="s">
        <v>2265</v>
      </c>
      <c r="C219" s="27" t="s">
        <v>831</v>
      </c>
      <c r="D219" s="27" t="s">
        <v>2266</v>
      </c>
      <c r="E219" s="27" t="s">
        <v>1793</v>
      </c>
      <c r="F219" s="27" t="s">
        <v>1938</v>
      </c>
      <c r="G219" s="27" t="s">
        <v>1793</v>
      </c>
      <c r="H219" s="27" t="s">
        <v>1793</v>
      </c>
      <c r="I219" s="27" t="s">
        <v>2273</v>
      </c>
      <c r="J219" s="27" t="s">
        <v>2497</v>
      </c>
      <c r="K219" s="27" t="s">
        <v>385</v>
      </c>
    </row>
    <row r="220" spans="1:11" ht="14.25">
      <c r="A220" s="27" t="s">
        <v>251</v>
      </c>
      <c r="B220" s="27" t="s">
        <v>1980</v>
      </c>
      <c r="C220" s="27" t="s">
        <v>831</v>
      </c>
      <c r="D220" s="27" t="s">
        <v>2886</v>
      </c>
      <c r="E220" s="27" t="s">
        <v>1793</v>
      </c>
      <c r="F220" s="27" t="s">
        <v>1938</v>
      </c>
      <c r="G220" s="27" t="s">
        <v>1793</v>
      </c>
      <c r="H220" s="27" t="s">
        <v>1793</v>
      </c>
      <c r="I220" s="27" t="s">
        <v>491</v>
      </c>
      <c r="J220" s="27" t="s">
        <v>2568</v>
      </c>
      <c r="K220" s="27" t="s">
        <v>385</v>
      </c>
    </row>
    <row r="221" spans="1:12" ht="14.25">
      <c r="A221" s="27" t="s">
        <v>1914</v>
      </c>
      <c r="B221" s="27" t="s">
        <v>2129</v>
      </c>
      <c r="C221" s="27" t="s">
        <v>831</v>
      </c>
      <c r="D221" s="27" t="s">
        <v>1913</v>
      </c>
      <c r="E221" s="27" t="s">
        <v>1793</v>
      </c>
      <c r="F221" s="27" t="s">
        <v>1938</v>
      </c>
      <c r="G221" s="27" t="s">
        <v>1793</v>
      </c>
      <c r="H221" s="27" t="s">
        <v>1924</v>
      </c>
      <c r="I221" s="27" t="s">
        <v>1925</v>
      </c>
      <c r="J221" s="27" t="s">
        <v>1926</v>
      </c>
      <c r="K221" s="27" t="s">
        <v>385</v>
      </c>
      <c r="L221" s="27" t="s">
        <v>1927</v>
      </c>
    </row>
    <row r="222" spans="1:11" ht="14.25">
      <c r="A222" s="27" t="s">
        <v>2506</v>
      </c>
      <c r="B222" s="27" t="s">
        <v>2504</v>
      </c>
      <c r="C222" s="27" t="s">
        <v>831</v>
      </c>
      <c r="D222" s="27" t="s">
        <v>2505</v>
      </c>
      <c r="E222" s="27" t="s">
        <v>1793</v>
      </c>
      <c r="F222" s="27" t="s">
        <v>1938</v>
      </c>
      <c r="G222" s="27" t="s">
        <v>1793</v>
      </c>
      <c r="H222" s="27" t="s">
        <v>1793</v>
      </c>
      <c r="I222" s="27" t="s">
        <v>2520</v>
      </c>
      <c r="J222" s="27" t="s">
        <v>2569</v>
      </c>
      <c r="K222" s="27" t="s">
        <v>385</v>
      </c>
    </row>
    <row r="223" spans="1:11" ht="14.25">
      <c r="A223" s="27" t="s">
        <v>1724</v>
      </c>
      <c r="B223" s="27" t="s">
        <v>2654</v>
      </c>
      <c r="C223" s="27" t="s">
        <v>831</v>
      </c>
      <c r="D223" s="27" t="s">
        <v>2655</v>
      </c>
      <c r="E223" s="27" t="s">
        <v>1793</v>
      </c>
      <c r="F223" s="27" t="s">
        <v>1963</v>
      </c>
      <c r="G223" s="27" t="s">
        <v>1793</v>
      </c>
      <c r="H223" s="27" t="s">
        <v>1793</v>
      </c>
      <c r="I223" s="27" t="s">
        <v>2675</v>
      </c>
      <c r="J223" s="27" t="s">
        <v>2676</v>
      </c>
      <c r="K223" s="27" t="s">
        <v>385</v>
      </c>
    </row>
    <row r="224" spans="1:12" ht="14.25">
      <c r="A224" s="27" t="s">
        <v>1792</v>
      </c>
      <c r="B224" s="27" t="s">
        <v>2130</v>
      </c>
      <c r="C224" s="27" t="s">
        <v>831</v>
      </c>
      <c r="D224" s="27" t="s">
        <v>1791</v>
      </c>
      <c r="E224" s="27" t="s">
        <v>1793</v>
      </c>
      <c r="F224" s="27" t="s">
        <v>1943</v>
      </c>
      <c r="G224" s="27" t="s">
        <v>1793</v>
      </c>
      <c r="H224" s="27" t="s">
        <v>1806</v>
      </c>
      <c r="I224" s="27" t="s">
        <v>1807</v>
      </c>
      <c r="J224" s="27" t="s">
        <v>1808</v>
      </c>
      <c r="K224" s="27" t="s">
        <v>385</v>
      </c>
      <c r="L224" s="27" t="s">
        <v>1809</v>
      </c>
    </row>
    <row r="225" spans="1:12" ht="14.25">
      <c r="A225" s="27" t="s">
        <v>253</v>
      </c>
      <c r="B225" s="27" t="s">
        <v>2131</v>
      </c>
      <c r="C225" s="27" t="s">
        <v>831</v>
      </c>
      <c r="D225" s="27" t="s">
        <v>252</v>
      </c>
      <c r="E225" s="27" t="s">
        <v>1793</v>
      </c>
      <c r="F225" s="27" t="s">
        <v>1939</v>
      </c>
      <c r="G225" s="27" t="s">
        <v>1793</v>
      </c>
      <c r="H225" s="27" t="s">
        <v>1443</v>
      </c>
      <c r="I225" s="27" t="s">
        <v>492</v>
      </c>
      <c r="J225" s="27" t="s">
        <v>1184</v>
      </c>
      <c r="K225" s="27" t="s">
        <v>385</v>
      </c>
      <c r="L225" s="27" t="s">
        <v>1444</v>
      </c>
    </row>
    <row r="226" spans="1:12" ht="14.25">
      <c r="A226" s="27" t="s">
        <v>254</v>
      </c>
      <c r="B226" s="27" t="s">
        <v>2132</v>
      </c>
      <c r="C226" s="27" t="s">
        <v>832</v>
      </c>
      <c r="D226" s="27" t="s">
        <v>1029</v>
      </c>
      <c r="E226" s="27" t="s">
        <v>1793</v>
      </c>
      <c r="F226" s="27" t="s">
        <v>1960</v>
      </c>
      <c r="G226" s="27" t="s">
        <v>1793</v>
      </c>
      <c r="H226" s="27" t="s">
        <v>1445</v>
      </c>
      <c r="I226" s="27" t="s">
        <v>493</v>
      </c>
      <c r="J226" s="27" t="s">
        <v>1185</v>
      </c>
      <c r="K226" s="27" t="s">
        <v>385</v>
      </c>
      <c r="L226" s="27" t="s">
        <v>1446</v>
      </c>
    </row>
    <row r="227" spans="1:12" ht="14.25">
      <c r="A227" s="27" t="s">
        <v>2134</v>
      </c>
      <c r="B227" s="27" t="s">
        <v>2133</v>
      </c>
      <c r="C227" s="27" t="s">
        <v>832</v>
      </c>
      <c r="D227" s="27" t="s">
        <v>2642</v>
      </c>
      <c r="E227" s="27" t="s">
        <v>1793</v>
      </c>
      <c r="F227" s="27" t="s">
        <v>65</v>
      </c>
      <c r="G227" s="27" t="s">
        <v>1793</v>
      </c>
      <c r="H227" s="27" t="s">
        <v>1479</v>
      </c>
      <c r="I227" s="27" t="s">
        <v>2226</v>
      </c>
      <c r="J227" s="27" t="s">
        <v>2227</v>
      </c>
      <c r="K227" s="27" t="s">
        <v>385</v>
      </c>
      <c r="L227" s="27" t="s">
        <v>1480</v>
      </c>
    </row>
    <row r="228" spans="1:12" ht="14.25">
      <c r="A228" s="27" t="s">
        <v>256</v>
      </c>
      <c r="B228" s="27" t="s">
        <v>2135</v>
      </c>
      <c r="C228" s="27" t="s">
        <v>832</v>
      </c>
      <c r="D228" s="27" t="s">
        <v>255</v>
      </c>
      <c r="E228" s="27" t="s">
        <v>1793</v>
      </c>
      <c r="F228" s="27" t="s">
        <v>1947</v>
      </c>
      <c r="G228" s="27" t="s">
        <v>1793</v>
      </c>
      <c r="H228" s="27" t="s">
        <v>1447</v>
      </c>
      <c r="I228" s="27" t="s">
        <v>494</v>
      </c>
      <c r="J228" s="27" t="s">
        <v>2469</v>
      </c>
      <c r="K228" s="27" t="s">
        <v>385</v>
      </c>
      <c r="L228" s="27" t="s">
        <v>1448</v>
      </c>
    </row>
    <row r="229" spans="1:12" ht="14.25">
      <c r="A229" s="27" t="s">
        <v>258</v>
      </c>
      <c r="B229" s="27" t="s">
        <v>2136</v>
      </c>
      <c r="C229" s="27" t="s">
        <v>832</v>
      </c>
      <c r="D229" s="27" t="s">
        <v>257</v>
      </c>
      <c r="E229" s="27" t="s">
        <v>1793</v>
      </c>
      <c r="F229" s="27" t="s">
        <v>1944</v>
      </c>
      <c r="G229" s="27" t="s">
        <v>1793</v>
      </c>
      <c r="H229" s="27" t="s">
        <v>1449</v>
      </c>
      <c r="I229" s="27" t="s">
        <v>495</v>
      </c>
      <c r="J229" s="27" t="s">
        <v>1186</v>
      </c>
      <c r="K229" s="27" t="s">
        <v>385</v>
      </c>
      <c r="L229" s="27" t="s">
        <v>1450</v>
      </c>
    </row>
    <row r="230" spans="1:11" ht="14.25">
      <c r="A230" s="27" t="s">
        <v>2722</v>
      </c>
      <c r="B230" s="27" t="s">
        <v>2720</v>
      </c>
      <c r="C230" s="27" t="s">
        <v>831</v>
      </c>
      <c r="D230" s="27" t="s">
        <v>2721</v>
      </c>
      <c r="E230" s="27" t="s">
        <v>1793</v>
      </c>
      <c r="F230" s="27" t="s">
        <v>1938</v>
      </c>
      <c r="G230" s="27" t="s">
        <v>1793</v>
      </c>
      <c r="H230" s="27" t="s">
        <v>1793</v>
      </c>
      <c r="I230" s="27" t="s">
        <v>2726</v>
      </c>
      <c r="J230" s="27" t="s">
        <v>2727</v>
      </c>
      <c r="K230" s="27" t="s">
        <v>385</v>
      </c>
    </row>
    <row r="231" spans="1:12" ht="14.25">
      <c r="A231" s="27" t="s">
        <v>877</v>
      </c>
      <c r="B231" s="27" t="s">
        <v>2284</v>
      </c>
      <c r="C231" s="27" t="s">
        <v>831</v>
      </c>
      <c r="D231" s="27" t="s">
        <v>2285</v>
      </c>
      <c r="E231" s="27" t="s">
        <v>1793</v>
      </c>
      <c r="F231" s="27" t="s">
        <v>65</v>
      </c>
      <c r="G231" s="27" t="s">
        <v>1793</v>
      </c>
      <c r="H231" s="27" t="s">
        <v>2296</v>
      </c>
      <c r="I231" s="27" t="s">
        <v>2297</v>
      </c>
      <c r="J231" s="27" t="s">
        <v>2298</v>
      </c>
      <c r="K231" s="27" t="s">
        <v>385</v>
      </c>
      <c r="L231" s="27" t="s">
        <v>2299</v>
      </c>
    </row>
    <row r="232" spans="1:12" ht="14.25">
      <c r="A232" s="27" t="s">
        <v>1814</v>
      </c>
      <c r="B232" s="27" t="s">
        <v>2137</v>
      </c>
      <c r="C232" s="27" t="s">
        <v>831</v>
      </c>
      <c r="D232" s="27" t="s">
        <v>1813</v>
      </c>
      <c r="E232" s="27" t="s">
        <v>1793</v>
      </c>
      <c r="F232" s="27" t="s">
        <v>1964</v>
      </c>
      <c r="G232" s="27" t="s">
        <v>1793</v>
      </c>
      <c r="H232" s="27" t="s">
        <v>1815</v>
      </c>
      <c r="I232" s="27" t="s">
        <v>1816</v>
      </c>
      <c r="J232" s="27" t="s">
        <v>1817</v>
      </c>
      <c r="K232" s="27" t="s">
        <v>385</v>
      </c>
      <c r="L232" s="27" t="s">
        <v>1818</v>
      </c>
    </row>
    <row r="233" spans="1:12" ht="14.25">
      <c r="A233" s="27" t="s">
        <v>260</v>
      </c>
      <c r="B233" s="27" t="s">
        <v>2138</v>
      </c>
      <c r="C233" s="27" t="s">
        <v>831</v>
      </c>
      <c r="D233" s="27" t="s">
        <v>259</v>
      </c>
      <c r="E233" s="27" t="s">
        <v>1793</v>
      </c>
      <c r="F233" s="27" t="s">
        <v>1958</v>
      </c>
      <c r="G233" s="27" t="s">
        <v>1793</v>
      </c>
      <c r="H233" s="27" t="s">
        <v>1451</v>
      </c>
      <c r="I233" s="27" t="s">
        <v>496</v>
      </c>
      <c r="J233" s="27" t="s">
        <v>1187</v>
      </c>
      <c r="K233" s="27" t="s">
        <v>385</v>
      </c>
      <c r="L233" s="27" t="s">
        <v>1452</v>
      </c>
    </row>
    <row r="234" spans="1:12" ht="14.25">
      <c r="A234" s="27" t="s">
        <v>992</v>
      </c>
      <c r="B234" s="27" t="s">
        <v>2139</v>
      </c>
      <c r="C234" s="27" t="s">
        <v>831</v>
      </c>
      <c r="D234" s="27" t="s">
        <v>247</v>
      </c>
      <c r="E234" s="27" t="s">
        <v>1793</v>
      </c>
      <c r="F234" s="27" t="s">
        <v>1943</v>
      </c>
      <c r="G234" s="27" t="s">
        <v>1793</v>
      </c>
      <c r="H234" s="27" t="s">
        <v>1453</v>
      </c>
      <c r="I234" s="27" t="s">
        <v>997</v>
      </c>
      <c r="J234" s="27" t="s">
        <v>1188</v>
      </c>
      <c r="K234" s="27" t="s">
        <v>385</v>
      </c>
      <c r="L234" s="27" t="s">
        <v>1454</v>
      </c>
    </row>
    <row r="235" spans="1:11" ht="14.25">
      <c r="A235" s="27" t="s">
        <v>262</v>
      </c>
      <c r="B235" s="27" t="s">
        <v>2140</v>
      </c>
      <c r="C235" s="27" t="s">
        <v>831</v>
      </c>
      <c r="D235" s="27" t="s">
        <v>261</v>
      </c>
      <c r="E235" s="27" t="s">
        <v>1793</v>
      </c>
      <c r="F235" s="27" t="s">
        <v>1938</v>
      </c>
      <c r="G235" s="27" t="s">
        <v>1793</v>
      </c>
      <c r="H235" s="27" t="s">
        <v>1793</v>
      </c>
      <c r="I235" s="27" t="s">
        <v>497</v>
      </c>
      <c r="J235" s="27" t="s">
        <v>2570</v>
      </c>
      <c r="K235" s="27" t="s">
        <v>385</v>
      </c>
    </row>
    <row r="236" spans="1:12" ht="14.25">
      <c r="A236" s="27" t="s">
        <v>845</v>
      </c>
      <c r="B236" s="27" t="s">
        <v>2141</v>
      </c>
      <c r="C236" s="27" t="s">
        <v>831</v>
      </c>
      <c r="D236" s="27" t="s">
        <v>1699</v>
      </c>
      <c r="E236" s="27" t="s">
        <v>1793</v>
      </c>
      <c r="F236" s="27" t="s">
        <v>1947</v>
      </c>
      <c r="G236" s="27" t="s">
        <v>1793</v>
      </c>
      <c r="H236" s="27" t="s">
        <v>1712</v>
      </c>
      <c r="I236" s="27" t="s">
        <v>1713</v>
      </c>
      <c r="J236" s="27" t="s">
        <v>1714</v>
      </c>
      <c r="K236" s="27" t="s">
        <v>385</v>
      </c>
      <c r="L236" s="27" t="s">
        <v>1715</v>
      </c>
    </row>
    <row r="237" spans="1:12" ht="14.25">
      <c r="A237" s="27" t="s">
        <v>2236</v>
      </c>
      <c r="B237" s="27" t="s">
        <v>2234</v>
      </c>
      <c r="C237" s="27" t="s">
        <v>831</v>
      </c>
      <c r="D237" s="27" t="s">
        <v>2235</v>
      </c>
      <c r="E237" s="27" t="s">
        <v>1793</v>
      </c>
      <c r="F237" s="27" t="s">
        <v>36</v>
      </c>
      <c r="G237" s="27" t="s">
        <v>1793</v>
      </c>
      <c r="H237" s="27" t="s">
        <v>2247</v>
      </c>
      <c r="I237" s="27" t="s">
        <v>2248</v>
      </c>
      <c r="J237" s="27" t="s">
        <v>2249</v>
      </c>
      <c r="K237" s="27" t="s">
        <v>385</v>
      </c>
      <c r="L237" s="27" t="s">
        <v>2250</v>
      </c>
    </row>
    <row r="238" spans="1:11" ht="14.25">
      <c r="A238" s="27" t="s">
        <v>2771</v>
      </c>
      <c r="B238" s="27" t="s">
        <v>2769</v>
      </c>
      <c r="C238" s="27" t="s">
        <v>831</v>
      </c>
      <c r="D238" s="27" t="s">
        <v>2770</v>
      </c>
      <c r="E238" s="27" t="s">
        <v>1793</v>
      </c>
      <c r="F238" s="27" t="s">
        <v>1938</v>
      </c>
      <c r="G238" s="27" t="s">
        <v>1793</v>
      </c>
      <c r="H238" s="27" t="s">
        <v>1793</v>
      </c>
      <c r="I238" s="27" t="s">
        <v>2783</v>
      </c>
      <c r="J238" s="27" t="s">
        <v>2784</v>
      </c>
      <c r="K238" s="27" t="s">
        <v>385</v>
      </c>
    </row>
    <row r="239" spans="1:11" ht="14.25">
      <c r="A239" s="27" t="s">
        <v>2478</v>
      </c>
      <c r="B239" s="27" t="s">
        <v>2476</v>
      </c>
      <c r="C239" s="27" t="s">
        <v>831</v>
      </c>
      <c r="D239" s="27" t="s">
        <v>2477</v>
      </c>
      <c r="E239" s="27" t="s">
        <v>1793</v>
      </c>
      <c r="F239" s="27" t="s">
        <v>1945</v>
      </c>
      <c r="G239" s="27" t="s">
        <v>1793</v>
      </c>
      <c r="H239" s="27" t="s">
        <v>1793</v>
      </c>
      <c r="I239" s="27" t="s">
        <v>2482</v>
      </c>
      <c r="J239" s="27" t="s">
        <v>2483</v>
      </c>
      <c r="K239" s="27" t="s">
        <v>385</v>
      </c>
    </row>
    <row r="240" spans="1:12" ht="14.25">
      <c r="A240" s="27" t="s">
        <v>265</v>
      </c>
      <c r="B240" s="27" t="s">
        <v>2142</v>
      </c>
      <c r="C240" s="27" t="s">
        <v>832</v>
      </c>
      <c r="D240" s="27" t="s">
        <v>1680</v>
      </c>
      <c r="E240" s="27" t="s">
        <v>1793</v>
      </c>
      <c r="F240" s="27" t="s">
        <v>52</v>
      </c>
      <c r="G240" s="27" t="s">
        <v>1793</v>
      </c>
      <c r="H240" s="27" t="s">
        <v>1455</v>
      </c>
      <c r="I240" s="27" t="s">
        <v>498</v>
      </c>
      <c r="J240" s="27" t="s">
        <v>1810</v>
      </c>
      <c r="K240" s="27" t="s">
        <v>385</v>
      </c>
      <c r="L240" s="27" t="s">
        <v>1456</v>
      </c>
    </row>
    <row r="241" spans="1:12" ht="14.25">
      <c r="A241" s="27" t="s">
        <v>1611</v>
      </c>
      <c r="B241" s="27" t="s">
        <v>2143</v>
      </c>
      <c r="C241" s="27" t="s">
        <v>831</v>
      </c>
      <c r="D241" s="27" t="s">
        <v>1610</v>
      </c>
      <c r="E241" s="27" t="s">
        <v>1793</v>
      </c>
      <c r="F241" s="27" t="s">
        <v>80</v>
      </c>
      <c r="G241" s="27" t="s">
        <v>1793</v>
      </c>
      <c r="H241" s="27" t="s">
        <v>1781</v>
      </c>
      <c r="I241" s="27" t="s">
        <v>1613</v>
      </c>
      <c r="J241" s="27" t="s">
        <v>1905</v>
      </c>
      <c r="K241" s="27" t="s">
        <v>385</v>
      </c>
      <c r="L241" s="27" t="s">
        <v>1782</v>
      </c>
    </row>
    <row r="242" spans="1:11" ht="14.25">
      <c r="A242" s="27" t="s">
        <v>1593</v>
      </c>
      <c r="B242" s="27" t="s">
        <v>2144</v>
      </c>
      <c r="C242" s="27" t="s">
        <v>831</v>
      </c>
      <c r="D242" s="27" t="s">
        <v>2467</v>
      </c>
      <c r="E242" s="27" t="s">
        <v>1793</v>
      </c>
      <c r="F242" s="27" t="s">
        <v>1938</v>
      </c>
      <c r="G242" s="27" t="s">
        <v>1793</v>
      </c>
      <c r="H242" s="27" t="s">
        <v>1793</v>
      </c>
      <c r="I242" s="27" t="s">
        <v>1603</v>
      </c>
      <c r="J242" s="27" t="s">
        <v>1811</v>
      </c>
      <c r="K242" s="27" t="s">
        <v>385</v>
      </c>
    </row>
    <row r="243" spans="1:12" ht="14.25">
      <c r="A243" s="27" t="s">
        <v>1647</v>
      </c>
      <c r="B243" s="27" t="s">
        <v>2145</v>
      </c>
      <c r="C243" s="27" t="s">
        <v>831</v>
      </c>
      <c r="D243" s="27" t="s">
        <v>1646</v>
      </c>
      <c r="E243" s="27" t="s">
        <v>1793</v>
      </c>
      <c r="F243" s="27" t="s">
        <v>1949</v>
      </c>
      <c r="G243" s="27" t="s">
        <v>1793</v>
      </c>
      <c r="H243" s="27" t="s">
        <v>1654</v>
      </c>
      <c r="I243" s="27" t="s">
        <v>1655</v>
      </c>
      <c r="J243" s="27" t="s">
        <v>1656</v>
      </c>
      <c r="K243" s="27" t="s">
        <v>385</v>
      </c>
      <c r="L243" s="27" t="s">
        <v>1657</v>
      </c>
    </row>
    <row r="244" spans="1:11" ht="14.25">
      <c r="A244" s="27" t="s">
        <v>973</v>
      </c>
      <c r="B244" s="27" t="s">
        <v>2146</v>
      </c>
      <c r="C244" s="27" t="s">
        <v>831</v>
      </c>
      <c r="D244" s="27" t="s">
        <v>2643</v>
      </c>
      <c r="E244" s="27" t="s">
        <v>1793</v>
      </c>
      <c r="F244" s="27" t="s">
        <v>1938</v>
      </c>
      <c r="G244" s="27" t="s">
        <v>1793</v>
      </c>
      <c r="H244" s="27" t="s">
        <v>1793</v>
      </c>
      <c r="I244" s="27" t="s">
        <v>977</v>
      </c>
      <c r="J244" s="27" t="s">
        <v>2521</v>
      </c>
      <c r="K244" s="27" t="s">
        <v>385</v>
      </c>
    </row>
    <row r="245" spans="1:12" ht="14.25">
      <c r="A245" s="27" t="s">
        <v>267</v>
      </c>
      <c r="B245" s="27" t="s">
        <v>1189</v>
      </c>
      <c r="C245" s="27" t="s">
        <v>831</v>
      </c>
      <c r="D245" s="27" t="s">
        <v>2381</v>
      </c>
      <c r="E245" s="27" t="s">
        <v>1793</v>
      </c>
      <c r="F245" s="27" t="s">
        <v>1960</v>
      </c>
      <c r="G245" s="27" t="s">
        <v>1793</v>
      </c>
      <c r="H245" s="27" t="s">
        <v>1459</v>
      </c>
      <c r="I245" s="27" t="s">
        <v>781</v>
      </c>
      <c r="J245" s="27" t="s">
        <v>1189</v>
      </c>
      <c r="K245" s="27" t="s">
        <v>385</v>
      </c>
      <c r="L245" s="27" t="s">
        <v>1460</v>
      </c>
    </row>
    <row r="246" spans="1:12" ht="14.25">
      <c r="A246" s="27" t="s">
        <v>2658</v>
      </c>
      <c r="B246" s="27" t="s">
        <v>2656</v>
      </c>
      <c r="C246" s="27" t="s">
        <v>831</v>
      </c>
      <c r="D246" s="27" t="s">
        <v>2657</v>
      </c>
      <c r="E246" s="27" t="s">
        <v>1793</v>
      </c>
      <c r="F246" s="27" t="s">
        <v>1950</v>
      </c>
      <c r="G246" s="27" t="s">
        <v>1793</v>
      </c>
      <c r="H246" s="27" t="s">
        <v>2677</v>
      </c>
      <c r="I246" s="27" t="s">
        <v>2678</v>
      </c>
      <c r="J246" s="27" t="s">
        <v>2679</v>
      </c>
      <c r="K246" s="27" t="s">
        <v>385</v>
      </c>
      <c r="L246" s="27" t="s">
        <v>2680</v>
      </c>
    </row>
    <row r="247" spans="1:12" ht="14.25">
      <c r="A247" s="27" t="s">
        <v>269</v>
      </c>
      <c r="B247" s="27" t="s">
        <v>2147</v>
      </c>
      <c r="C247" s="27" t="s">
        <v>832</v>
      </c>
      <c r="D247" s="27" t="s">
        <v>268</v>
      </c>
      <c r="E247" s="27" t="s">
        <v>1793</v>
      </c>
      <c r="F247" s="27" t="s">
        <v>52</v>
      </c>
      <c r="G247" s="27" t="s">
        <v>1793</v>
      </c>
      <c r="H247" s="27" t="s">
        <v>1463</v>
      </c>
      <c r="I247" s="27" t="s">
        <v>499</v>
      </c>
      <c r="J247" s="27" t="s">
        <v>1190</v>
      </c>
      <c r="K247" s="27" t="s">
        <v>385</v>
      </c>
      <c r="L247" s="27" t="s">
        <v>1464</v>
      </c>
    </row>
    <row r="248" spans="1:11" ht="14.25">
      <c r="A248" s="27" t="s">
        <v>1046</v>
      </c>
      <c r="B248" s="27" t="s">
        <v>2148</v>
      </c>
      <c r="C248" s="27" t="s">
        <v>832</v>
      </c>
      <c r="D248" s="27" t="s">
        <v>1045</v>
      </c>
      <c r="E248" s="27" t="s">
        <v>1793</v>
      </c>
      <c r="F248" s="27" t="s">
        <v>1945</v>
      </c>
      <c r="G248" s="27" t="s">
        <v>1793</v>
      </c>
      <c r="H248" s="27" t="s">
        <v>1793</v>
      </c>
      <c r="I248" s="27" t="s">
        <v>1048</v>
      </c>
      <c r="J248" s="27" t="s">
        <v>2571</v>
      </c>
      <c r="K248" s="27" t="s">
        <v>385</v>
      </c>
    </row>
    <row r="249" spans="1:12" ht="14.25">
      <c r="A249" s="27" t="s">
        <v>271</v>
      </c>
      <c r="B249" s="27" t="s">
        <v>1604</v>
      </c>
      <c r="C249" s="27" t="s">
        <v>832</v>
      </c>
      <c r="D249" s="27" t="s">
        <v>270</v>
      </c>
      <c r="E249" s="27" t="s">
        <v>1793</v>
      </c>
      <c r="F249" s="27" t="s">
        <v>1956</v>
      </c>
      <c r="G249" s="27" t="s">
        <v>1793</v>
      </c>
      <c r="H249" s="27" t="s">
        <v>1465</v>
      </c>
      <c r="I249" s="27" t="s">
        <v>500</v>
      </c>
      <c r="J249" s="27" t="s">
        <v>1604</v>
      </c>
      <c r="K249" s="27" t="s">
        <v>385</v>
      </c>
      <c r="L249" s="27" t="s">
        <v>1466</v>
      </c>
    </row>
    <row r="250" spans="1:12" ht="14.25">
      <c r="A250" s="27" t="s">
        <v>273</v>
      </c>
      <c r="B250" s="27" t="s">
        <v>2149</v>
      </c>
      <c r="C250" s="27" t="s">
        <v>832</v>
      </c>
      <c r="D250" s="27" t="s">
        <v>272</v>
      </c>
      <c r="E250" s="27" t="s">
        <v>1793</v>
      </c>
      <c r="F250" s="27" t="s">
        <v>40</v>
      </c>
      <c r="G250" s="27" t="s">
        <v>1793</v>
      </c>
      <c r="H250" s="27" t="s">
        <v>1467</v>
      </c>
      <c r="I250" s="27" t="s">
        <v>501</v>
      </c>
      <c r="J250" s="27" t="s">
        <v>1191</v>
      </c>
      <c r="K250" s="27" t="s">
        <v>385</v>
      </c>
      <c r="L250" s="27" t="s">
        <v>1468</v>
      </c>
    </row>
    <row r="251" spans="1:12" ht="14.25">
      <c r="A251" s="27" t="s">
        <v>789</v>
      </c>
      <c r="B251" s="27" t="s">
        <v>2150</v>
      </c>
      <c r="C251" s="27" t="s">
        <v>831</v>
      </c>
      <c r="D251" s="27" t="s">
        <v>788</v>
      </c>
      <c r="E251" s="27" t="s">
        <v>1793</v>
      </c>
      <c r="F251" s="27" t="s">
        <v>1949</v>
      </c>
      <c r="G251" s="27" t="s">
        <v>1793</v>
      </c>
      <c r="H251" s="27" t="s">
        <v>1469</v>
      </c>
      <c r="I251" s="27" t="s">
        <v>792</v>
      </c>
      <c r="J251" s="27" t="s">
        <v>1192</v>
      </c>
      <c r="K251" s="27" t="s">
        <v>385</v>
      </c>
      <c r="L251" s="27" t="s">
        <v>1470</v>
      </c>
    </row>
    <row r="252" spans="1:12" ht="14.25">
      <c r="A252" s="27" t="s">
        <v>275</v>
      </c>
      <c r="B252" s="27" t="s">
        <v>2151</v>
      </c>
      <c r="C252" s="27" t="s">
        <v>831</v>
      </c>
      <c r="D252" s="27" t="s">
        <v>274</v>
      </c>
      <c r="E252" s="27" t="s">
        <v>1793</v>
      </c>
      <c r="F252" s="27" t="s">
        <v>92</v>
      </c>
      <c r="G252" s="27" t="s">
        <v>1793</v>
      </c>
      <c r="H252" s="27" t="s">
        <v>1471</v>
      </c>
      <c r="I252" s="27" t="s">
        <v>502</v>
      </c>
      <c r="J252" s="27" t="s">
        <v>2700</v>
      </c>
      <c r="K252" s="27" t="s">
        <v>385</v>
      </c>
      <c r="L252" s="27" t="s">
        <v>1472</v>
      </c>
    </row>
    <row r="253" spans="1:12" ht="14.25">
      <c r="A253" s="27" t="s">
        <v>1623</v>
      </c>
      <c r="B253" s="27" t="s">
        <v>2152</v>
      </c>
      <c r="C253" s="27" t="s">
        <v>831</v>
      </c>
      <c r="D253" s="27" t="s">
        <v>2583</v>
      </c>
      <c r="E253" s="27" t="s">
        <v>1793</v>
      </c>
      <c r="F253" s="27" t="s">
        <v>52</v>
      </c>
      <c r="G253" s="27" t="s">
        <v>1793</v>
      </c>
      <c r="H253" s="27" t="s">
        <v>1631</v>
      </c>
      <c r="I253" s="27" t="s">
        <v>1632</v>
      </c>
      <c r="J253" s="27" t="s">
        <v>1633</v>
      </c>
      <c r="K253" s="27" t="s">
        <v>385</v>
      </c>
      <c r="L253" s="27" t="s">
        <v>1634</v>
      </c>
    </row>
    <row r="254" spans="1:12" ht="14.25">
      <c r="A254" s="27" t="s">
        <v>277</v>
      </c>
      <c r="B254" s="27" t="s">
        <v>2153</v>
      </c>
      <c r="C254" s="27" t="s">
        <v>831</v>
      </c>
      <c r="D254" s="27" t="s">
        <v>276</v>
      </c>
      <c r="E254" s="27" t="s">
        <v>1793</v>
      </c>
      <c r="F254" s="27" t="s">
        <v>1948</v>
      </c>
      <c r="G254" s="27" t="s">
        <v>1793</v>
      </c>
      <c r="H254" s="27" t="s">
        <v>1473</v>
      </c>
      <c r="I254" s="27" t="s">
        <v>503</v>
      </c>
      <c r="J254" s="27" t="s">
        <v>1193</v>
      </c>
      <c r="K254" s="27" t="s">
        <v>385</v>
      </c>
      <c r="L254" s="27" t="s">
        <v>1474</v>
      </c>
    </row>
    <row r="255" spans="1:12" ht="14.25">
      <c r="A255" s="27" t="s">
        <v>279</v>
      </c>
      <c r="B255" s="27" t="s">
        <v>2479</v>
      </c>
      <c r="C255" s="27" t="s">
        <v>831</v>
      </c>
      <c r="D255" s="27" t="s">
        <v>278</v>
      </c>
      <c r="E255" s="27" t="s">
        <v>1793</v>
      </c>
      <c r="F255" s="27" t="s">
        <v>1958</v>
      </c>
      <c r="G255" s="27" t="s">
        <v>1793</v>
      </c>
      <c r="H255" s="27" t="s">
        <v>1475</v>
      </c>
      <c r="I255" s="27" t="s">
        <v>504</v>
      </c>
      <c r="J255" s="27" t="s">
        <v>2479</v>
      </c>
      <c r="K255" s="27" t="s">
        <v>385</v>
      </c>
      <c r="L255" s="27" t="s">
        <v>1476</v>
      </c>
    </row>
    <row r="256" spans="1:11" ht="14.25">
      <c r="A256" s="27" t="s">
        <v>284</v>
      </c>
      <c r="B256" s="27" t="s">
        <v>2155</v>
      </c>
      <c r="C256" s="27" t="s">
        <v>831</v>
      </c>
      <c r="D256" s="27" t="s">
        <v>283</v>
      </c>
      <c r="E256" s="27" t="s">
        <v>1793</v>
      </c>
      <c r="F256" s="27" t="s">
        <v>1938</v>
      </c>
      <c r="G256" s="27" t="s">
        <v>1793</v>
      </c>
      <c r="H256" s="27" t="s">
        <v>1793</v>
      </c>
      <c r="I256" s="27" t="s">
        <v>505</v>
      </c>
      <c r="J256" s="27" t="s">
        <v>2498</v>
      </c>
      <c r="K256" s="27" t="s">
        <v>385</v>
      </c>
    </row>
    <row r="257" spans="1:12" ht="14.25">
      <c r="A257" s="27" t="s">
        <v>287</v>
      </c>
      <c r="B257" s="27" t="s">
        <v>2156</v>
      </c>
      <c r="C257" s="27" t="s">
        <v>831</v>
      </c>
      <c r="D257" s="27" t="s">
        <v>1725</v>
      </c>
      <c r="E257" s="27" t="s">
        <v>1793</v>
      </c>
      <c r="F257" s="27" t="s">
        <v>1956</v>
      </c>
      <c r="G257" s="27" t="s">
        <v>1793</v>
      </c>
      <c r="H257" s="27" t="s">
        <v>1481</v>
      </c>
      <c r="I257" s="27" t="s">
        <v>506</v>
      </c>
      <c r="J257" s="27" t="s">
        <v>1195</v>
      </c>
      <c r="K257" s="27" t="s">
        <v>385</v>
      </c>
      <c r="L257" s="27" t="s">
        <v>1482</v>
      </c>
    </row>
    <row r="258" spans="1:12" ht="14.25">
      <c r="A258" s="27" t="s">
        <v>2334</v>
      </c>
      <c r="B258" s="27" t="s">
        <v>2332</v>
      </c>
      <c r="C258" s="27" t="s">
        <v>831</v>
      </c>
      <c r="D258" s="27" t="s">
        <v>2333</v>
      </c>
      <c r="E258" s="27" t="s">
        <v>1793</v>
      </c>
      <c r="F258" s="27" t="s">
        <v>1943</v>
      </c>
      <c r="G258" s="27" t="s">
        <v>1793</v>
      </c>
      <c r="H258" s="27" t="s">
        <v>2344</v>
      </c>
      <c r="I258" s="27" t="s">
        <v>2345</v>
      </c>
      <c r="J258" s="27" t="s">
        <v>2346</v>
      </c>
      <c r="K258" s="27" t="s">
        <v>385</v>
      </c>
      <c r="L258" s="27" t="s">
        <v>2347</v>
      </c>
    </row>
    <row r="259" spans="1:12" ht="14.25">
      <c r="A259" s="27" t="s">
        <v>289</v>
      </c>
      <c r="B259" s="27" t="s">
        <v>2157</v>
      </c>
      <c r="C259" s="27" t="s">
        <v>832</v>
      </c>
      <c r="D259" s="27" t="s">
        <v>288</v>
      </c>
      <c r="E259" s="27" t="s">
        <v>1793</v>
      </c>
      <c r="F259" s="27" t="s">
        <v>40</v>
      </c>
      <c r="G259" s="27" t="s">
        <v>1793</v>
      </c>
      <c r="H259" s="27" t="s">
        <v>1483</v>
      </c>
      <c r="I259" s="27" t="s">
        <v>507</v>
      </c>
      <c r="J259" s="27" t="s">
        <v>1196</v>
      </c>
      <c r="K259" s="27" t="s">
        <v>385</v>
      </c>
      <c r="L259" s="27" t="s">
        <v>1484</v>
      </c>
    </row>
    <row r="260" spans="1:12" ht="14.25">
      <c r="A260" s="27" t="s">
        <v>1242</v>
      </c>
      <c r="B260" s="27" t="s">
        <v>2158</v>
      </c>
      <c r="C260" s="27" t="s">
        <v>831</v>
      </c>
      <c r="D260" s="27" t="s">
        <v>1241</v>
      </c>
      <c r="E260" s="27" t="s">
        <v>1793</v>
      </c>
      <c r="F260" s="27" t="s">
        <v>1962</v>
      </c>
      <c r="G260" s="27" t="s">
        <v>1793</v>
      </c>
      <c r="H260" s="27" t="s">
        <v>1485</v>
      </c>
      <c r="I260" s="27" t="s">
        <v>1249</v>
      </c>
      <c r="J260" s="27" t="s">
        <v>1250</v>
      </c>
      <c r="K260" s="27" t="s">
        <v>385</v>
      </c>
      <c r="L260" s="27" t="s">
        <v>1486</v>
      </c>
    </row>
    <row r="261" spans="1:11" ht="14.25">
      <c r="A261" s="27" t="s">
        <v>2509</v>
      </c>
      <c r="B261" s="27" t="s">
        <v>2507</v>
      </c>
      <c r="C261" s="27" t="s">
        <v>831</v>
      </c>
      <c r="D261" s="27" t="s">
        <v>2508</v>
      </c>
      <c r="E261" s="27" t="s">
        <v>1793</v>
      </c>
      <c r="F261" s="27" t="s">
        <v>1938</v>
      </c>
      <c r="G261" s="27" t="s">
        <v>1793</v>
      </c>
      <c r="H261" s="27" t="s">
        <v>1793</v>
      </c>
      <c r="I261" s="27" t="s">
        <v>2522</v>
      </c>
      <c r="J261" s="27" t="s">
        <v>2523</v>
      </c>
      <c r="K261" s="27" t="s">
        <v>385</v>
      </c>
    </row>
    <row r="262" spans="1:12" ht="14.25">
      <c r="A262" s="27" t="s">
        <v>291</v>
      </c>
      <c r="B262" s="27" t="s">
        <v>2159</v>
      </c>
      <c r="C262" s="27" t="s">
        <v>832</v>
      </c>
      <c r="D262" s="27" t="s">
        <v>290</v>
      </c>
      <c r="E262" s="27" t="s">
        <v>1793</v>
      </c>
      <c r="F262" s="27" t="s">
        <v>1941</v>
      </c>
      <c r="G262" s="27" t="s">
        <v>1793</v>
      </c>
      <c r="H262" s="27" t="s">
        <v>1487</v>
      </c>
      <c r="I262" s="27" t="s">
        <v>508</v>
      </c>
      <c r="J262" s="27" t="s">
        <v>1716</v>
      </c>
      <c r="K262" s="27" t="s">
        <v>385</v>
      </c>
      <c r="L262" s="27" t="s">
        <v>1488</v>
      </c>
    </row>
    <row r="263" spans="1:12" ht="14.25">
      <c r="A263" s="27" t="s">
        <v>2335</v>
      </c>
      <c r="B263" s="27" t="s">
        <v>2154</v>
      </c>
      <c r="C263" s="27" t="s">
        <v>832</v>
      </c>
      <c r="D263" s="27" t="s">
        <v>280</v>
      </c>
      <c r="E263" s="27" t="s">
        <v>1793</v>
      </c>
      <c r="F263" s="27" t="s">
        <v>1956</v>
      </c>
      <c r="G263" s="27" t="s">
        <v>1793</v>
      </c>
      <c r="H263" s="27" t="s">
        <v>1477</v>
      </c>
      <c r="I263" s="27" t="s">
        <v>2348</v>
      </c>
      <c r="J263" s="27" t="s">
        <v>1194</v>
      </c>
      <c r="K263" s="27" t="s">
        <v>385</v>
      </c>
      <c r="L263" s="27" t="s">
        <v>1478</v>
      </c>
    </row>
    <row r="264" spans="1:12" ht="14.25">
      <c r="A264" s="27" t="s">
        <v>292</v>
      </c>
      <c r="B264" s="27" t="s">
        <v>2160</v>
      </c>
      <c r="C264" s="27" t="s">
        <v>832</v>
      </c>
      <c r="D264" s="27" t="s">
        <v>1648</v>
      </c>
      <c r="E264" s="27" t="s">
        <v>1793</v>
      </c>
      <c r="F264" s="27" t="s">
        <v>40</v>
      </c>
      <c r="G264" s="27" t="s">
        <v>1793</v>
      </c>
      <c r="H264" s="27" t="s">
        <v>1695</v>
      </c>
      <c r="I264" s="27" t="s">
        <v>1658</v>
      </c>
      <c r="J264" s="27" t="s">
        <v>1659</v>
      </c>
      <c r="K264" s="27" t="s">
        <v>385</v>
      </c>
      <c r="L264" s="27" t="s">
        <v>1696</v>
      </c>
    </row>
    <row r="265" spans="1:12" ht="14.25">
      <c r="A265" s="27" t="s">
        <v>294</v>
      </c>
      <c r="B265" s="27" t="s">
        <v>2161</v>
      </c>
      <c r="C265" s="27" t="s">
        <v>831</v>
      </c>
      <c r="D265" s="27" t="s">
        <v>872</v>
      </c>
      <c r="E265" s="27" t="s">
        <v>1793</v>
      </c>
      <c r="F265" s="27" t="s">
        <v>86</v>
      </c>
      <c r="G265" s="27" t="s">
        <v>1793</v>
      </c>
      <c r="H265" s="27" t="s">
        <v>1491</v>
      </c>
      <c r="I265" s="27" t="s">
        <v>509</v>
      </c>
      <c r="J265" s="27" t="s">
        <v>1197</v>
      </c>
      <c r="K265" s="27" t="s">
        <v>385</v>
      </c>
      <c r="L265" s="27" t="s">
        <v>1492</v>
      </c>
    </row>
    <row r="266" spans="1:12" ht="14.25">
      <c r="A266" s="27" t="s">
        <v>297</v>
      </c>
      <c r="B266" s="27" t="s">
        <v>2162</v>
      </c>
      <c r="C266" s="27" t="s">
        <v>832</v>
      </c>
      <c r="D266" s="27" t="s">
        <v>296</v>
      </c>
      <c r="E266" s="27" t="s">
        <v>1793</v>
      </c>
      <c r="F266" s="27" t="s">
        <v>1948</v>
      </c>
      <c r="G266" s="27" t="s">
        <v>1793</v>
      </c>
      <c r="H266" s="27" t="s">
        <v>1493</v>
      </c>
      <c r="I266" s="27" t="s">
        <v>510</v>
      </c>
      <c r="J266" s="27" t="s">
        <v>1198</v>
      </c>
      <c r="K266" s="27" t="s">
        <v>385</v>
      </c>
      <c r="L266" s="27" t="s">
        <v>1494</v>
      </c>
    </row>
    <row r="267" spans="1:12" ht="14.25">
      <c r="A267" s="27" t="s">
        <v>2585</v>
      </c>
      <c r="B267" s="27" t="s">
        <v>2584</v>
      </c>
      <c r="C267" s="27" t="s">
        <v>832</v>
      </c>
      <c r="D267" s="27" t="s">
        <v>137</v>
      </c>
      <c r="E267" s="27" t="s">
        <v>1793</v>
      </c>
      <c r="F267" s="27" t="s">
        <v>1943</v>
      </c>
      <c r="G267" s="27" t="s">
        <v>1793</v>
      </c>
      <c r="H267" s="27" t="s">
        <v>1339</v>
      </c>
      <c r="I267" s="27" t="s">
        <v>2591</v>
      </c>
      <c r="J267" s="27" t="s">
        <v>2592</v>
      </c>
      <c r="K267" s="27" t="s">
        <v>385</v>
      </c>
      <c r="L267" s="27" t="s">
        <v>1340</v>
      </c>
    </row>
    <row r="268" spans="1:12" ht="14.25">
      <c r="A268" s="27" t="s">
        <v>300</v>
      </c>
      <c r="B268" s="27" t="s">
        <v>2163</v>
      </c>
      <c r="C268" s="27" t="s">
        <v>831</v>
      </c>
      <c r="D268" s="27" t="s">
        <v>299</v>
      </c>
      <c r="E268" s="27" t="s">
        <v>1793</v>
      </c>
      <c r="F268" s="27" t="s">
        <v>1964</v>
      </c>
      <c r="G268" s="27" t="s">
        <v>1793</v>
      </c>
      <c r="H268" s="27" t="s">
        <v>1495</v>
      </c>
      <c r="I268" s="27" t="s">
        <v>511</v>
      </c>
      <c r="J268" s="27" t="s">
        <v>1199</v>
      </c>
      <c r="K268" s="27" t="s">
        <v>385</v>
      </c>
      <c r="L268" s="27" t="s">
        <v>1496</v>
      </c>
    </row>
    <row r="269" spans="1:12" ht="14.25">
      <c r="A269" s="27" t="s">
        <v>303</v>
      </c>
      <c r="B269" s="27" t="s">
        <v>2164</v>
      </c>
      <c r="C269" s="27" t="s">
        <v>832</v>
      </c>
      <c r="D269" s="27" t="s">
        <v>302</v>
      </c>
      <c r="E269" s="27" t="s">
        <v>1793</v>
      </c>
      <c r="F269" s="27" t="s">
        <v>1943</v>
      </c>
      <c r="G269" s="27" t="s">
        <v>1793</v>
      </c>
      <c r="H269" s="27" t="s">
        <v>1497</v>
      </c>
      <c r="I269" s="27" t="s">
        <v>512</v>
      </c>
      <c r="J269" s="27" t="s">
        <v>1200</v>
      </c>
      <c r="K269" s="27" t="s">
        <v>385</v>
      </c>
      <c r="L269" s="27" t="s">
        <v>1498</v>
      </c>
    </row>
    <row r="270" spans="1:12" ht="14.25">
      <c r="A270" s="27" t="s">
        <v>559</v>
      </c>
      <c r="B270" s="27" t="s">
        <v>2165</v>
      </c>
      <c r="C270" s="27" t="s">
        <v>831</v>
      </c>
      <c r="D270" s="27" t="s">
        <v>901</v>
      </c>
      <c r="E270" s="27" t="s">
        <v>1793</v>
      </c>
      <c r="F270" s="27" t="s">
        <v>1955</v>
      </c>
      <c r="G270" s="27" t="s">
        <v>1793</v>
      </c>
      <c r="H270" s="27" t="s">
        <v>1499</v>
      </c>
      <c r="I270" s="27" t="s">
        <v>902</v>
      </c>
      <c r="J270" s="27" t="s">
        <v>1201</v>
      </c>
      <c r="K270" s="27" t="s">
        <v>385</v>
      </c>
      <c r="L270" s="27" t="s">
        <v>1500</v>
      </c>
    </row>
    <row r="271" spans="1:11" ht="14.25">
      <c r="A271" s="27" t="s">
        <v>1970</v>
      </c>
      <c r="B271" s="27" t="s">
        <v>2166</v>
      </c>
      <c r="C271" s="27" t="s">
        <v>831</v>
      </c>
      <c r="D271" s="27" t="s">
        <v>1969</v>
      </c>
      <c r="E271" s="27" t="s">
        <v>1793</v>
      </c>
      <c r="F271" s="27" t="s">
        <v>1938</v>
      </c>
      <c r="G271" s="27" t="s">
        <v>1793</v>
      </c>
      <c r="H271" s="27" t="s">
        <v>1793</v>
      </c>
      <c r="I271" s="27" t="s">
        <v>1981</v>
      </c>
      <c r="J271" s="27" t="s">
        <v>2572</v>
      </c>
      <c r="K271" s="27" t="s">
        <v>385</v>
      </c>
    </row>
    <row r="272" spans="1:12" ht="14.25">
      <c r="A272" s="27" t="s">
        <v>305</v>
      </c>
      <c r="B272" s="27" t="s">
        <v>2167</v>
      </c>
      <c r="C272" s="27" t="s">
        <v>832</v>
      </c>
      <c r="D272" s="27" t="s">
        <v>304</v>
      </c>
      <c r="E272" s="27" t="s">
        <v>1793</v>
      </c>
      <c r="F272" s="27" t="s">
        <v>1944</v>
      </c>
      <c r="G272" s="27" t="s">
        <v>1793</v>
      </c>
      <c r="H272" s="27" t="s">
        <v>1501</v>
      </c>
      <c r="I272" s="27" t="s">
        <v>513</v>
      </c>
      <c r="J272" s="27" t="s">
        <v>1202</v>
      </c>
      <c r="K272" s="27" t="s">
        <v>385</v>
      </c>
      <c r="L272" s="27" t="s">
        <v>1502</v>
      </c>
    </row>
    <row r="273" spans="1:12" ht="14.25">
      <c r="A273" s="27" t="s">
        <v>980</v>
      </c>
      <c r="B273" s="27" t="s">
        <v>2168</v>
      </c>
      <c r="C273" s="27" t="s">
        <v>831</v>
      </c>
      <c r="D273" s="27" t="s">
        <v>979</v>
      </c>
      <c r="E273" s="27" t="s">
        <v>1793</v>
      </c>
      <c r="F273" s="27" t="s">
        <v>1949</v>
      </c>
      <c r="G273" s="27" t="s">
        <v>1793</v>
      </c>
      <c r="H273" s="27" t="s">
        <v>1503</v>
      </c>
      <c r="I273" s="27" t="s">
        <v>981</v>
      </c>
      <c r="J273" s="27" t="s">
        <v>1238</v>
      </c>
      <c r="K273" s="27" t="s">
        <v>385</v>
      </c>
      <c r="L273" s="27" t="s">
        <v>1504</v>
      </c>
    </row>
    <row r="274" spans="1:11" ht="14.25">
      <c r="A274" s="27" t="s">
        <v>1244</v>
      </c>
      <c r="B274" s="27" t="s">
        <v>2169</v>
      </c>
      <c r="C274" s="27" t="s">
        <v>831</v>
      </c>
      <c r="D274" s="27" t="s">
        <v>1243</v>
      </c>
      <c r="E274" s="27" t="s">
        <v>1793</v>
      </c>
      <c r="F274" s="27" t="s">
        <v>1938</v>
      </c>
      <c r="G274" s="27" t="s">
        <v>1793</v>
      </c>
      <c r="H274" s="27" t="s">
        <v>1793</v>
      </c>
      <c r="I274" s="27" t="s">
        <v>1251</v>
      </c>
      <c r="J274" s="27" t="s">
        <v>2593</v>
      </c>
      <c r="K274" s="27" t="s">
        <v>385</v>
      </c>
    </row>
    <row r="275" spans="1:12" ht="14.25">
      <c r="A275" s="27" t="s">
        <v>307</v>
      </c>
      <c r="B275" s="27" t="s">
        <v>2170</v>
      </c>
      <c r="C275" s="27" t="s">
        <v>832</v>
      </c>
      <c r="D275" s="27" t="s">
        <v>2659</v>
      </c>
      <c r="E275" s="27" t="s">
        <v>1793</v>
      </c>
      <c r="F275" s="27" t="s">
        <v>1945</v>
      </c>
      <c r="G275" s="27" t="s">
        <v>1793</v>
      </c>
      <c r="H275" s="27" t="s">
        <v>1505</v>
      </c>
      <c r="I275" s="27" t="s">
        <v>514</v>
      </c>
      <c r="J275" s="27" t="s">
        <v>1203</v>
      </c>
      <c r="K275" s="27" t="s">
        <v>385</v>
      </c>
      <c r="L275" s="27" t="s">
        <v>1506</v>
      </c>
    </row>
    <row r="276" spans="1:11" ht="14.25">
      <c r="A276" s="27" t="s">
        <v>2422</v>
      </c>
      <c r="B276" s="27" t="s">
        <v>2420</v>
      </c>
      <c r="C276" s="27" t="s">
        <v>831</v>
      </c>
      <c r="D276" s="27" t="s">
        <v>2421</v>
      </c>
      <c r="E276" s="27" t="s">
        <v>1793</v>
      </c>
      <c r="F276" s="27" t="s">
        <v>1938</v>
      </c>
      <c r="G276" s="27" t="s">
        <v>1793</v>
      </c>
      <c r="H276" s="27" t="s">
        <v>1793</v>
      </c>
      <c r="I276" s="27" t="s">
        <v>2448</v>
      </c>
      <c r="J276" s="27" t="s">
        <v>2524</v>
      </c>
      <c r="K276" s="27" t="s">
        <v>385</v>
      </c>
    </row>
    <row r="277" spans="1:11" ht="14.25">
      <c r="A277" s="27" t="s">
        <v>1052</v>
      </c>
      <c r="B277" s="27" t="s">
        <v>2171</v>
      </c>
      <c r="C277" s="27" t="s">
        <v>831</v>
      </c>
      <c r="D277" s="27" t="s">
        <v>1051</v>
      </c>
      <c r="E277" s="27" t="s">
        <v>1793</v>
      </c>
      <c r="F277" s="27" t="s">
        <v>1945</v>
      </c>
      <c r="G277" s="27" t="s">
        <v>1793</v>
      </c>
      <c r="H277" s="27" t="s">
        <v>1793</v>
      </c>
      <c r="I277" s="27" t="s">
        <v>1053</v>
      </c>
      <c r="J277" s="27" t="s">
        <v>2171</v>
      </c>
      <c r="K277" s="27" t="s">
        <v>385</v>
      </c>
    </row>
    <row r="278" spans="1:12" ht="14.25">
      <c r="A278" s="27" t="s">
        <v>309</v>
      </c>
      <c r="B278" s="27" t="s">
        <v>2172</v>
      </c>
      <c r="C278" s="27" t="s">
        <v>832</v>
      </c>
      <c r="D278" s="27" t="s">
        <v>824</v>
      </c>
      <c r="E278" s="27" t="s">
        <v>1793</v>
      </c>
      <c r="F278" s="27" t="s">
        <v>1949</v>
      </c>
      <c r="G278" s="27" t="s">
        <v>1793</v>
      </c>
      <c r="H278" s="27" t="s">
        <v>1507</v>
      </c>
      <c r="I278" s="27" t="s">
        <v>515</v>
      </c>
      <c r="J278" s="27" t="s">
        <v>1204</v>
      </c>
      <c r="K278" s="27" t="s">
        <v>385</v>
      </c>
      <c r="L278" s="27" t="s">
        <v>1508</v>
      </c>
    </row>
    <row r="279" spans="1:12" ht="14.25">
      <c r="A279" s="27" t="s">
        <v>311</v>
      </c>
      <c r="B279" s="27" t="s">
        <v>2173</v>
      </c>
      <c r="C279" s="27" t="s">
        <v>832</v>
      </c>
      <c r="D279" s="27" t="s">
        <v>310</v>
      </c>
      <c r="E279" s="27" t="s">
        <v>1793</v>
      </c>
      <c r="F279" s="27" t="s">
        <v>80</v>
      </c>
      <c r="G279" s="27" t="s">
        <v>1793</v>
      </c>
      <c r="H279" s="27" t="s">
        <v>1509</v>
      </c>
      <c r="I279" s="27" t="s">
        <v>516</v>
      </c>
      <c r="J279" s="27" t="s">
        <v>1239</v>
      </c>
      <c r="K279" s="27" t="s">
        <v>385</v>
      </c>
      <c r="L279" s="27" t="s">
        <v>1510</v>
      </c>
    </row>
    <row r="280" spans="1:12" ht="14.25">
      <c r="A280" s="27" t="s">
        <v>2849</v>
      </c>
      <c r="B280" s="27" t="s">
        <v>2848</v>
      </c>
      <c r="C280" s="27" t="s">
        <v>831</v>
      </c>
      <c r="D280" s="27" t="s">
        <v>104</v>
      </c>
      <c r="E280" s="27" t="s">
        <v>1793</v>
      </c>
      <c r="F280" s="27" t="s">
        <v>2850</v>
      </c>
      <c r="G280" s="27" t="s">
        <v>1793</v>
      </c>
      <c r="H280" s="27" t="s">
        <v>1284</v>
      </c>
      <c r="I280" s="27" t="s">
        <v>2864</v>
      </c>
      <c r="J280" s="27" t="s">
        <v>2865</v>
      </c>
      <c r="K280" s="27" t="s">
        <v>385</v>
      </c>
      <c r="L280" s="27" t="s">
        <v>1285</v>
      </c>
    </row>
    <row r="281" spans="1:11" ht="14.25">
      <c r="A281" s="27" t="s">
        <v>2512</v>
      </c>
      <c r="B281" s="27" t="s">
        <v>2510</v>
      </c>
      <c r="C281" s="27" t="s">
        <v>831</v>
      </c>
      <c r="D281" s="27" t="s">
        <v>2511</v>
      </c>
      <c r="E281" s="27" t="s">
        <v>1793</v>
      </c>
      <c r="F281" s="27" t="s">
        <v>1955</v>
      </c>
      <c r="G281" s="27" t="s">
        <v>1793</v>
      </c>
      <c r="H281" s="27" t="s">
        <v>1793</v>
      </c>
      <c r="I281" s="27" t="s">
        <v>2525</v>
      </c>
      <c r="J281" s="27" t="s">
        <v>2526</v>
      </c>
      <c r="K281" s="27" t="s">
        <v>385</v>
      </c>
    </row>
    <row r="282" spans="1:12" ht="14.25">
      <c r="A282" s="27" t="s">
        <v>2493</v>
      </c>
      <c r="B282" s="27" t="s">
        <v>2491</v>
      </c>
      <c r="C282" s="27" t="s">
        <v>832</v>
      </c>
      <c r="D282" s="27" t="s">
        <v>2492</v>
      </c>
      <c r="E282" s="27" t="s">
        <v>1793</v>
      </c>
      <c r="F282" s="27" t="s">
        <v>1957</v>
      </c>
      <c r="G282" s="27" t="s">
        <v>1793</v>
      </c>
      <c r="H282" s="27" t="s">
        <v>2499</v>
      </c>
      <c r="I282" s="27" t="s">
        <v>2500</v>
      </c>
      <c r="J282" s="27" t="s">
        <v>2501</v>
      </c>
      <c r="K282" s="27" t="s">
        <v>385</v>
      </c>
      <c r="L282" s="27" t="s">
        <v>2502</v>
      </c>
    </row>
    <row r="283" spans="1:12" ht="14.25">
      <c r="A283" s="27" t="s">
        <v>994</v>
      </c>
      <c r="B283" s="27" t="s">
        <v>1928</v>
      </c>
      <c r="C283" s="27" t="s">
        <v>832</v>
      </c>
      <c r="D283" s="27" t="s">
        <v>993</v>
      </c>
      <c r="E283" s="27" t="s">
        <v>1793</v>
      </c>
      <c r="F283" s="27" t="s">
        <v>112</v>
      </c>
      <c r="G283" s="27" t="s">
        <v>1793</v>
      </c>
      <c r="H283" s="27" t="s">
        <v>1511</v>
      </c>
      <c r="I283" s="27" t="s">
        <v>998</v>
      </c>
      <c r="J283" s="27" t="s">
        <v>1928</v>
      </c>
      <c r="K283" s="27" t="s">
        <v>385</v>
      </c>
      <c r="L283" s="27" t="s">
        <v>1512</v>
      </c>
    </row>
    <row r="284" spans="1:12" ht="14.25">
      <c r="A284" s="27" t="s">
        <v>316</v>
      </c>
      <c r="B284" s="27" t="s">
        <v>2174</v>
      </c>
      <c r="C284" s="27" t="s">
        <v>832</v>
      </c>
      <c r="D284" s="27" t="s">
        <v>315</v>
      </c>
      <c r="E284" s="27" t="s">
        <v>1793</v>
      </c>
      <c r="F284" s="27" t="s">
        <v>112</v>
      </c>
      <c r="G284" s="27" t="s">
        <v>1793</v>
      </c>
      <c r="H284" s="27" t="s">
        <v>1515</v>
      </c>
      <c r="I284" s="27" t="s">
        <v>517</v>
      </c>
      <c r="J284" s="27" t="s">
        <v>1205</v>
      </c>
      <c r="K284" s="27" t="s">
        <v>385</v>
      </c>
      <c r="L284" s="27" t="s">
        <v>1516</v>
      </c>
    </row>
    <row r="285" spans="1:12" ht="14.25">
      <c r="A285" s="27" t="s">
        <v>318</v>
      </c>
      <c r="B285" s="27" t="s">
        <v>2175</v>
      </c>
      <c r="C285" s="27" t="s">
        <v>832</v>
      </c>
      <c r="D285" s="27" t="s">
        <v>317</v>
      </c>
      <c r="E285" s="27" t="s">
        <v>1793</v>
      </c>
      <c r="F285" s="27" t="s">
        <v>112</v>
      </c>
      <c r="G285" s="27" t="s">
        <v>1793</v>
      </c>
      <c r="H285" s="27" t="s">
        <v>1517</v>
      </c>
      <c r="I285" s="27" t="s">
        <v>518</v>
      </c>
      <c r="J285" s="27" t="s">
        <v>1206</v>
      </c>
      <c r="K285" s="27" t="s">
        <v>385</v>
      </c>
      <c r="L285" s="27" t="s">
        <v>1518</v>
      </c>
    </row>
    <row r="286" spans="1:11" ht="14.25">
      <c r="A286" s="27" t="s">
        <v>320</v>
      </c>
      <c r="B286" s="27" t="s">
        <v>2176</v>
      </c>
      <c r="C286" s="27" t="s">
        <v>832</v>
      </c>
      <c r="D286" s="27" t="s">
        <v>850</v>
      </c>
      <c r="E286" s="27" t="s">
        <v>1793</v>
      </c>
      <c r="F286" s="27" t="s">
        <v>1938</v>
      </c>
      <c r="G286" s="27" t="s">
        <v>1793</v>
      </c>
      <c r="H286" s="27" t="s">
        <v>1793</v>
      </c>
      <c r="I286" s="27" t="s">
        <v>851</v>
      </c>
      <c r="J286" s="27" t="s">
        <v>2573</v>
      </c>
      <c r="K286" s="27" t="s">
        <v>385</v>
      </c>
    </row>
    <row r="287" spans="1:12" ht="14.25">
      <c r="A287" s="27" t="s">
        <v>322</v>
      </c>
      <c r="B287" s="27" t="s">
        <v>2177</v>
      </c>
      <c r="C287" s="27" t="s">
        <v>831</v>
      </c>
      <c r="D287" s="27" t="s">
        <v>321</v>
      </c>
      <c r="E287" s="27" t="s">
        <v>1793</v>
      </c>
      <c r="F287" s="27" t="s">
        <v>1947</v>
      </c>
      <c r="G287" s="27" t="s">
        <v>1793</v>
      </c>
      <c r="H287" s="27" t="s">
        <v>1519</v>
      </c>
      <c r="I287" s="27" t="s">
        <v>519</v>
      </c>
      <c r="J287" s="27" t="s">
        <v>1207</v>
      </c>
      <c r="K287" s="27" t="s">
        <v>385</v>
      </c>
      <c r="L287" s="27" t="s">
        <v>1520</v>
      </c>
    </row>
    <row r="288" spans="1:12" ht="14.25">
      <c r="A288" s="27" t="s">
        <v>324</v>
      </c>
      <c r="B288" s="27" t="s">
        <v>2178</v>
      </c>
      <c r="C288" s="27" t="s">
        <v>832</v>
      </c>
      <c r="D288" s="27" t="s">
        <v>323</v>
      </c>
      <c r="E288" s="27" t="s">
        <v>1793</v>
      </c>
      <c r="F288" s="27" t="s">
        <v>1953</v>
      </c>
      <c r="G288" s="27" t="s">
        <v>1793</v>
      </c>
      <c r="H288" s="27" t="s">
        <v>1521</v>
      </c>
      <c r="I288" s="27" t="s">
        <v>520</v>
      </c>
      <c r="J288" s="27" t="s">
        <v>1208</v>
      </c>
      <c r="K288" s="27" t="s">
        <v>385</v>
      </c>
      <c r="L288" s="27" t="s">
        <v>1522</v>
      </c>
    </row>
    <row r="289" spans="1:12" ht="14.25">
      <c r="A289" s="27" t="s">
        <v>325</v>
      </c>
      <c r="B289" s="27" t="s">
        <v>2772</v>
      </c>
      <c r="C289" s="27" t="s">
        <v>831</v>
      </c>
      <c r="D289" s="27" t="s">
        <v>2773</v>
      </c>
      <c r="E289" s="27" t="s">
        <v>1793</v>
      </c>
      <c r="F289" s="27" t="s">
        <v>1948</v>
      </c>
      <c r="G289" s="27" t="s">
        <v>1793</v>
      </c>
      <c r="H289" s="27" t="s">
        <v>2785</v>
      </c>
      <c r="I289" s="27" t="s">
        <v>2786</v>
      </c>
      <c r="J289" s="27" t="s">
        <v>2787</v>
      </c>
      <c r="K289" s="27" t="s">
        <v>385</v>
      </c>
      <c r="L289" s="27" t="s">
        <v>2788</v>
      </c>
    </row>
    <row r="290" spans="1:12" ht="14.25">
      <c r="A290" s="27" t="s">
        <v>1823</v>
      </c>
      <c r="B290" s="27" t="s">
        <v>1836</v>
      </c>
      <c r="C290" s="27" t="s">
        <v>831</v>
      </c>
      <c r="D290" s="27" t="s">
        <v>1822</v>
      </c>
      <c r="E290" s="27" t="s">
        <v>1793</v>
      </c>
      <c r="F290" s="27" t="s">
        <v>1938</v>
      </c>
      <c r="G290" s="27" t="s">
        <v>1793</v>
      </c>
      <c r="H290" s="27" t="s">
        <v>2900</v>
      </c>
      <c r="I290" s="27" t="s">
        <v>1835</v>
      </c>
      <c r="J290" s="27" t="s">
        <v>1836</v>
      </c>
      <c r="K290" s="27" t="s">
        <v>2900</v>
      </c>
      <c r="L290" s="27" t="s">
        <v>2901</v>
      </c>
    </row>
    <row r="291" spans="1:11" ht="14.25">
      <c r="A291" s="27" t="s">
        <v>1916</v>
      </c>
      <c r="B291" s="27" t="s">
        <v>1930</v>
      </c>
      <c r="C291" s="27" t="s">
        <v>831</v>
      </c>
      <c r="D291" s="27" t="s">
        <v>1915</v>
      </c>
      <c r="E291" s="27" t="s">
        <v>1793</v>
      </c>
      <c r="F291" s="27" t="s">
        <v>1938</v>
      </c>
      <c r="G291" s="27" t="s">
        <v>1793</v>
      </c>
      <c r="H291" s="27" t="s">
        <v>1793</v>
      </c>
      <c r="I291" s="27" t="s">
        <v>1929</v>
      </c>
      <c r="J291" s="27" t="s">
        <v>1930</v>
      </c>
      <c r="K291" s="27" t="s">
        <v>385</v>
      </c>
    </row>
    <row r="292" spans="1:12" ht="14.25">
      <c r="A292" s="27" t="s">
        <v>2366</v>
      </c>
      <c r="B292" s="27" t="s">
        <v>2364</v>
      </c>
      <c r="C292" s="27" t="s">
        <v>831</v>
      </c>
      <c r="D292" s="27" t="s">
        <v>2365</v>
      </c>
      <c r="E292" s="27" t="s">
        <v>1793</v>
      </c>
      <c r="F292" s="27" t="s">
        <v>1953</v>
      </c>
      <c r="G292" s="27" t="s">
        <v>1793</v>
      </c>
      <c r="H292" s="27" t="s">
        <v>2399</v>
      </c>
      <c r="I292" s="27" t="s">
        <v>2377</v>
      </c>
      <c r="J292" s="27" t="s">
        <v>2378</v>
      </c>
      <c r="K292" s="27" t="s">
        <v>385</v>
      </c>
      <c r="L292" s="27" t="s">
        <v>2400</v>
      </c>
    </row>
    <row r="293" spans="1:12" ht="14.25">
      <c r="A293" s="27" t="s">
        <v>1650</v>
      </c>
      <c r="B293" s="27" t="s">
        <v>2179</v>
      </c>
      <c r="C293" s="27" t="s">
        <v>831</v>
      </c>
      <c r="D293" s="27" t="s">
        <v>1649</v>
      </c>
      <c r="E293" s="27" t="s">
        <v>1793</v>
      </c>
      <c r="F293" s="27" t="s">
        <v>1971</v>
      </c>
      <c r="G293" s="27" t="s">
        <v>1793</v>
      </c>
      <c r="H293" s="27" t="s">
        <v>1660</v>
      </c>
      <c r="I293" s="27" t="s">
        <v>1661</v>
      </c>
      <c r="J293" s="27" t="s">
        <v>1662</v>
      </c>
      <c r="K293" s="27" t="s">
        <v>385</v>
      </c>
      <c r="L293" s="27" t="s">
        <v>1663</v>
      </c>
    </row>
    <row r="294" spans="1:12" ht="14.25">
      <c r="A294" s="27" t="s">
        <v>328</v>
      </c>
      <c r="B294" s="27" t="s">
        <v>2180</v>
      </c>
      <c r="C294" s="27" t="s">
        <v>832</v>
      </c>
      <c r="D294" s="27" t="s">
        <v>888</v>
      </c>
      <c r="E294" s="27" t="s">
        <v>1793</v>
      </c>
      <c r="F294" s="27" t="s">
        <v>86</v>
      </c>
      <c r="G294" s="27" t="s">
        <v>1793</v>
      </c>
      <c r="H294" s="27" t="s">
        <v>1525</v>
      </c>
      <c r="I294" s="27" t="s">
        <v>521</v>
      </c>
      <c r="J294" s="27" t="s">
        <v>1209</v>
      </c>
      <c r="K294" s="27" t="s">
        <v>385</v>
      </c>
      <c r="L294" s="27" t="s">
        <v>1526</v>
      </c>
    </row>
    <row r="295" spans="1:12" ht="14.25">
      <c r="A295" s="27" t="s">
        <v>1825</v>
      </c>
      <c r="B295" s="27" t="s">
        <v>2181</v>
      </c>
      <c r="C295" s="27" t="s">
        <v>831</v>
      </c>
      <c r="D295" s="27" t="s">
        <v>1824</v>
      </c>
      <c r="E295" s="27" t="s">
        <v>1793</v>
      </c>
      <c r="F295" s="27" t="s">
        <v>1955</v>
      </c>
      <c r="G295" s="27" t="s">
        <v>1793</v>
      </c>
      <c r="H295" s="27" t="s">
        <v>1837</v>
      </c>
      <c r="I295" s="27" t="s">
        <v>1838</v>
      </c>
      <c r="J295" s="27" t="s">
        <v>1839</v>
      </c>
      <c r="K295" s="27" t="s">
        <v>385</v>
      </c>
      <c r="L295" s="27" t="s">
        <v>1840</v>
      </c>
    </row>
    <row r="296" spans="1:12" ht="14.25">
      <c r="A296" s="27" t="s">
        <v>330</v>
      </c>
      <c r="B296" s="27" t="s">
        <v>2182</v>
      </c>
      <c r="C296" s="27" t="s">
        <v>831</v>
      </c>
      <c r="D296" s="27" t="s">
        <v>329</v>
      </c>
      <c r="E296" s="27" t="s">
        <v>1793</v>
      </c>
      <c r="F296" s="27" t="s">
        <v>1943</v>
      </c>
      <c r="G296" s="27" t="s">
        <v>1793</v>
      </c>
      <c r="H296" s="27" t="s">
        <v>1527</v>
      </c>
      <c r="I296" s="27" t="s">
        <v>522</v>
      </c>
      <c r="J296" s="27" t="s">
        <v>1210</v>
      </c>
      <c r="K296" s="27" t="s">
        <v>385</v>
      </c>
      <c r="L296" s="27" t="s">
        <v>1528</v>
      </c>
    </row>
    <row r="297" spans="1:12" ht="14.25">
      <c r="A297" s="27" t="s">
        <v>332</v>
      </c>
      <c r="B297" s="27" t="s">
        <v>2183</v>
      </c>
      <c r="C297" s="27" t="s">
        <v>832</v>
      </c>
      <c r="D297" s="27" t="s">
        <v>331</v>
      </c>
      <c r="E297" s="27" t="s">
        <v>1793</v>
      </c>
      <c r="F297" s="27" t="s">
        <v>136</v>
      </c>
      <c r="G297" s="27" t="s">
        <v>1793</v>
      </c>
      <c r="H297" s="27" t="s">
        <v>1529</v>
      </c>
      <c r="I297" s="27" t="s">
        <v>523</v>
      </c>
      <c r="J297" s="27" t="s">
        <v>1211</v>
      </c>
      <c r="K297" s="27" t="s">
        <v>385</v>
      </c>
      <c r="L297" s="27" t="s">
        <v>1530</v>
      </c>
    </row>
    <row r="298" spans="1:12" ht="14.25">
      <c r="A298" s="27" t="s">
        <v>1682</v>
      </c>
      <c r="B298" s="27" t="s">
        <v>2184</v>
      </c>
      <c r="C298" s="27" t="s">
        <v>831</v>
      </c>
      <c r="D298" s="27" t="s">
        <v>1681</v>
      </c>
      <c r="E298" s="27" t="s">
        <v>1793</v>
      </c>
      <c r="F298" s="27" t="s">
        <v>1938</v>
      </c>
      <c r="G298" s="27" t="s">
        <v>1793</v>
      </c>
      <c r="H298" s="27" t="s">
        <v>2900</v>
      </c>
      <c r="I298" s="27" t="s">
        <v>1689</v>
      </c>
      <c r="J298" s="27" t="s">
        <v>2527</v>
      </c>
      <c r="K298" s="27" t="s">
        <v>2900</v>
      </c>
      <c r="L298" s="27" t="s">
        <v>2901</v>
      </c>
    </row>
    <row r="299" spans="1:12" ht="14.25">
      <c r="A299" s="27" t="s">
        <v>855</v>
      </c>
      <c r="B299" s="27" t="s">
        <v>2185</v>
      </c>
      <c r="C299" s="27" t="s">
        <v>831</v>
      </c>
      <c r="D299" s="27" t="s">
        <v>1726</v>
      </c>
      <c r="E299" s="27" t="s">
        <v>1793</v>
      </c>
      <c r="F299" s="27" t="s">
        <v>1944</v>
      </c>
      <c r="G299" s="27" t="s">
        <v>1793</v>
      </c>
      <c r="H299" s="27" t="s">
        <v>1531</v>
      </c>
      <c r="I299" s="27" t="s">
        <v>856</v>
      </c>
      <c r="J299" s="27" t="s">
        <v>1212</v>
      </c>
      <c r="K299" s="27" t="s">
        <v>385</v>
      </c>
      <c r="L299" s="27" t="s">
        <v>1532</v>
      </c>
    </row>
    <row r="300" spans="1:12" ht="14.25">
      <c r="A300" s="27" t="s">
        <v>334</v>
      </c>
      <c r="B300" s="27" t="s">
        <v>2186</v>
      </c>
      <c r="C300" s="27" t="s">
        <v>832</v>
      </c>
      <c r="D300" s="27" t="s">
        <v>333</v>
      </c>
      <c r="E300" s="27" t="s">
        <v>1793</v>
      </c>
      <c r="F300" s="27" t="s">
        <v>65</v>
      </c>
      <c r="G300" s="27" t="s">
        <v>1793</v>
      </c>
      <c r="H300" s="27" t="s">
        <v>1533</v>
      </c>
      <c r="I300" s="27" t="s">
        <v>524</v>
      </c>
      <c r="J300" s="27" t="s">
        <v>1213</v>
      </c>
      <c r="K300" s="27" t="s">
        <v>385</v>
      </c>
      <c r="L300" s="27" t="s">
        <v>1534</v>
      </c>
    </row>
    <row r="301" spans="1:12" ht="14.25">
      <c r="A301" s="27" t="s">
        <v>2853</v>
      </c>
      <c r="B301" s="27" t="s">
        <v>2851</v>
      </c>
      <c r="C301" s="27" t="s">
        <v>831</v>
      </c>
      <c r="D301" s="27" t="s">
        <v>2852</v>
      </c>
      <c r="E301" s="27" t="s">
        <v>1793</v>
      </c>
      <c r="F301" s="27" t="s">
        <v>1943</v>
      </c>
      <c r="G301" s="27" t="s">
        <v>1793</v>
      </c>
      <c r="H301" s="27" t="s">
        <v>2866</v>
      </c>
      <c r="I301" s="27" t="s">
        <v>2867</v>
      </c>
      <c r="J301" s="27" t="s">
        <v>2868</v>
      </c>
      <c r="K301" s="27" t="s">
        <v>385</v>
      </c>
      <c r="L301" s="27" t="s">
        <v>2869</v>
      </c>
    </row>
    <row r="302" spans="1:12" ht="14.25">
      <c r="A302" s="27" t="s">
        <v>336</v>
      </c>
      <c r="B302" s="27" t="s">
        <v>2187</v>
      </c>
      <c r="C302" s="27" t="s">
        <v>832</v>
      </c>
      <c r="D302" s="27" t="s">
        <v>335</v>
      </c>
      <c r="E302" s="27" t="s">
        <v>1793</v>
      </c>
      <c r="F302" s="27" t="s">
        <v>52</v>
      </c>
      <c r="G302" s="27" t="s">
        <v>1793</v>
      </c>
      <c r="H302" s="27" t="s">
        <v>1535</v>
      </c>
      <c r="I302" s="27" t="s">
        <v>525</v>
      </c>
      <c r="J302" s="27" t="s">
        <v>1214</v>
      </c>
      <c r="K302" s="27" t="s">
        <v>385</v>
      </c>
      <c r="L302" s="27" t="s">
        <v>1536</v>
      </c>
    </row>
    <row r="303" spans="1:11" ht="14.25">
      <c r="A303" s="27" t="s">
        <v>2606</v>
      </c>
      <c r="B303" s="27" t="s">
        <v>2604</v>
      </c>
      <c r="C303" s="27" t="s">
        <v>831</v>
      </c>
      <c r="D303" s="27" t="s">
        <v>2605</v>
      </c>
      <c r="E303" s="27" t="s">
        <v>1793</v>
      </c>
      <c r="F303" s="27" t="s">
        <v>80</v>
      </c>
      <c r="G303" s="27" t="s">
        <v>1793</v>
      </c>
      <c r="H303" s="27" t="s">
        <v>1793</v>
      </c>
      <c r="I303" s="27" t="s">
        <v>2621</v>
      </c>
      <c r="J303" s="27" t="s">
        <v>2622</v>
      </c>
      <c r="K303" s="27" t="s">
        <v>385</v>
      </c>
    </row>
    <row r="304" spans="1:12" ht="14.25">
      <c r="A304" s="27" t="s">
        <v>338</v>
      </c>
      <c r="B304" s="27" t="s">
        <v>2188</v>
      </c>
      <c r="C304" s="27" t="s">
        <v>831</v>
      </c>
      <c r="D304" s="27" t="s">
        <v>337</v>
      </c>
      <c r="E304" s="27" t="s">
        <v>1793</v>
      </c>
      <c r="F304" s="27" t="s">
        <v>1955</v>
      </c>
      <c r="G304" s="27" t="s">
        <v>1793</v>
      </c>
      <c r="H304" s="27" t="s">
        <v>1537</v>
      </c>
      <c r="I304" s="27" t="s">
        <v>526</v>
      </c>
      <c r="J304" s="27" t="s">
        <v>1215</v>
      </c>
      <c r="K304" s="27" t="s">
        <v>385</v>
      </c>
      <c r="L304" s="27" t="s">
        <v>1538</v>
      </c>
    </row>
    <row r="305" spans="1:12" ht="14.25">
      <c r="A305" s="27" t="s">
        <v>340</v>
      </c>
      <c r="B305" s="27" t="s">
        <v>1216</v>
      </c>
      <c r="C305" s="27" t="s">
        <v>832</v>
      </c>
      <c r="D305" s="27" t="s">
        <v>339</v>
      </c>
      <c r="E305" s="27" t="s">
        <v>1793</v>
      </c>
      <c r="F305" s="27" t="s">
        <v>1960</v>
      </c>
      <c r="G305" s="27" t="s">
        <v>1793</v>
      </c>
      <c r="H305" s="27" t="s">
        <v>1539</v>
      </c>
      <c r="I305" s="27" t="s">
        <v>527</v>
      </c>
      <c r="J305" s="27" t="s">
        <v>2902</v>
      </c>
      <c r="K305" s="27" t="s">
        <v>385</v>
      </c>
      <c r="L305" s="27" t="s">
        <v>1540</v>
      </c>
    </row>
    <row r="306" spans="1:12" ht="14.25">
      <c r="A306" s="27" t="s">
        <v>342</v>
      </c>
      <c r="B306" s="27" t="s">
        <v>2189</v>
      </c>
      <c r="C306" s="27" t="s">
        <v>831</v>
      </c>
      <c r="D306" s="27" t="s">
        <v>341</v>
      </c>
      <c r="E306" s="27" t="s">
        <v>1793</v>
      </c>
      <c r="F306" s="27" t="s">
        <v>1964</v>
      </c>
      <c r="G306" s="27" t="s">
        <v>1793</v>
      </c>
      <c r="H306" s="27" t="s">
        <v>1541</v>
      </c>
      <c r="I306" s="27" t="s">
        <v>528</v>
      </c>
      <c r="J306" s="27" t="s">
        <v>1217</v>
      </c>
      <c r="K306" s="27" t="s">
        <v>385</v>
      </c>
      <c r="L306" s="27" t="s">
        <v>1542</v>
      </c>
    </row>
    <row r="307" spans="1:11" ht="14.25">
      <c r="A307" s="27" t="s">
        <v>1025</v>
      </c>
      <c r="B307" s="27" t="s">
        <v>1717</v>
      </c>
      <c r="C307" s="27" t="s">
        <v>831</v>
      </c>
      <c r="D307" s="27" t="s">
        <v>1024</v>
      </c>
      <c r="E307" s="27" t="s">
        <v>1793</v>
      </c>
      <c r="F307" s="27" t="s">
        <v>1938</v>
      </c>
      <c r="G307" s="27" t="s">
        <v>1793</v>
      </c>
      <c r="H307" s="27" t="s">
        <v>1793</v>
      </c>
      <c r="I307" s="27" t="s">
        <v>1026</v>
      </c>
      <c r="J307" s="27" t="s">
        <v>1717</v>
      </c>
      <c r="K307" s="27" t="s">
        <v>385</v>
      </c>
    </row>
    <row r="308" spans="1:12" ht="14.25">
      <c r="A308" s="27" t="s">
        <v>806</v>
      </c>
      <c r="B308" s="27" t="s">
        <v>2190</v>
      </c>
      <c r="C308" s="27" t="s">
        <v>831</v>
      </c>
      <c r="D308" s="27" t="s">
        <v>375</v>
      </c>
      <c r="E308" s="27" t="s">
        <v>1793</v>
      </c>
      <c r="F308" s="27" t="s">
        <v>54</v>
      </c>
      <c r="G308" s="27" t="s">
        <v>1793</v>
      </c>
      <c r="H308" s="27" t="s">
        <v>2259</v>
      </c>
      <c r="I308" s="27" t="s">
        <v>810</v>
      </c>
      <c r="J308" s="27" t="s">
        <v>1218</v>
      </c>
      <c r="K308" s="27" t="s">
        <v>385</v>
      </c>
      <c r="L308" s="27" t="s">
        <v>2260</v>
      </c>
    </row>
    <row r="309" spans="1:12" ht="14.25">
      <c r="A309" s="27" t="s">
        <v>344</v>
      </c>
      <c r="B309" s="27" t="s">
        <v>2191</v>
      </c>
      <c r="C309" s="27" t="s">
        <v>831</v>
      </c>
      <c r="D309" s="27" t="s">
        <v>2586</v>
      </c>
      <c r="E309" s="27" t="s">
        <v>1793</v>
      </c>
      <c r="F309" s="27" t="s">
        <v>36</v>
      </c>
      <c r="G309" s="27" t="s">
        <v>1793</v>
      </c>
      <c r="H309" s="27" t="s">
        <v>1543</v>
      </c>
      <c r="I309" s="27" t="s">
        <v>529</v>
      </c>
      <c r="J309" s="27" t="s">
        <v>1219</v>
      </c>
      <c r="K309" s="27" t="s">
        <v>385</v>
      </c>
      <c r="L309" s="27" t="s">
        <v>1544</v>
      </c>
    </row>
    <row r="310" spans="1:12" ht="14.25">
      <c r="A310" s="27" t="s">
        <v>1037</v>
      </c>
      <c r="B310" s="27" t="s">
        <v>2456</v>
      </c>
      <c r="C310" s="27" t="s">
        <v>831</v>
      </c>
      <c r="D310" s="27" t="s">
        <v>2457</v>
      </c>
      <c r="E310" s="27" t="s">
        <v>1793</v>
      </c>
      <c r="F310" s="27" t="s">
        <v>65</v>
      </c>
      <c r="G310" s="27" t="s">
        <v>1793</v>
      </c>
      <c r="H310" s="27" t="s">
        <v>2461</v>
      </c>
      <c r="I310" s="27" t="s">
        <v>2462</v>
      </c>
      <c r="J310" s="27" t="s">
        <v>2463</v>
      </c>
      <c r="K310" s="27" t="s">
        <v>385</v>
      </c>
      <c r="L310" s="27" t="s">
        <v>2464</v>
      </c>
    </row>
    <row r="311" spans="1:12" ht="14.25">
      <c r="A311" s="27" t="s">
        <v>1016</v>
      </c>
      <c r="B311" s="27" t="s">
        <v>2310</v>
      </c>
      <c r="C311" s="27" t="s">
        <v>831</v>
      </c>
      <c r="D311" s="27" t="s">
        <v>2311</v>
      </c>
      <c r="E311" s="27" t="s">
        <v>1793</v>
      </c>
      <c r="F311" s="27" t="s">
        <v>1945</v>
      </c>
      <c r="G311" s="27" t="s">
        <v>1793</v>
      </c>
      <c r="H311" s="27" t="s">
        <v>2323</v>
      </c>
      <c r="I311" s="27" t="s">
        <v>2324</v>
      </c>
      <c r="J311" s="27" t="s">
        <v>2325</v>
      </c>
      <c r="K311" s="27" t="s">
        <v>385</v>
      </c>
      <c r="L311" s="27" t="s">
        <v>2326</v>
      </c>
    </row>
    <row r="312" spans="1:11" ht="14.25">
      <c r="A312" s="27" t="s">
        <v>345</v>
      </c>
      <c r="B312" s="27" t="s">
        <v>2192</v>
      </c>
      <c r="C312" s="27" t="s">
        <v>831</v>
      </c>
      <c r="D312" s="27" t="s">
        <v>2382</v>
      </c>
      <c r="E312" s="27" t="s">
        <v>1793</v>
      </c>
      <c r="F312" s="27" t="s">
        <v>1938</v>
      </c>
      <c r="G312" s="27" t="s">
        <v>1793</v>
      </c>
      <c r="H312" s="27" t="s">
        <v>1793</v>
      </c>
      <c r="I312" s="27" t="s">
        <v>530</v>
      </c>
      <c r="J312" s="27" t="s">
        <v>2528</v>
      </c>
      <c r="K312" s="27" t="s">
        <v>385</v>
      </c>
    </row>
    <row r="313" spans="1:12" ht="14.25">
      <c r="A313" s="27" t="s">
        <v>347</v>
      </c>
      <c r="B313" s="27" t="s">
        <v>2193</v>
      </c>
      <c r="C313" s="27" t="s">
        <v>831</v>
      </c>
      <c r="D313" s="27" t="s">
        <v>346</v>
      </c>
      <c r="E313" s="27" t="s">
        <v>1793</v>
      </c>
      <c r="F313" s="27" t="s">
        <v>1959</v>
      </c>
      <c r="G313" s="27" t="s">
        <v>1793</v>
      </c>
      <c r="H313" s="27" t="s">
        <v>1545</v>
      </c>
      <c r="I313" s="27" t="s">
        <v>531</v>
      </c>
      <c r="J313" s="27" t="s">
        <v>2193</v>
      </c>
      <c r="K313" s="27" t="s">
        <v>385</v>
      </c>
      <c r="L313" s="27" t="s">
        <v>1546</v>
      </c>
    </row>
    <row r="314" spans="1:11" ht="14.25">
      <c r="A314" s="27" t="s">
        <v>2662</v>
      </c>
      <c r="B314" s="27" t="s">
        <v>2660</v>
      </c>
      <c r="C314" s="27" t="s">
        <v>831</v>
      </c>
      <c r="D314" s="27" t="s">
        <v>2661</v>
      </c>
      <c r="E314" s="27" t="s">
        <v>1793</v>
      </c>
      <c r="F314" s="27" t="s">
        <v>1938</v>
      </c>
      <c r="G314" s="27" t="s">
        <v>1793</v>
      </c>
      <c r="H314" s="27" t="s">
        <v>1793</v>
      </c>
      <c r="I314" s="27" t="s">
        <v>2681</v>
      </c>
      <c r="J314" s="27" t="s">
        <v>2682</v>
      </c>
      <c r="K314" s="27" t="s">
        <v>385</v>
      </c>
    </row>
    <row r="315" spans="1:11" ht="14.25">
      <c r="A315" s="27" t="s">
        <v>2425</v>
      </c>
      <c r="B315" s="27" t="s">
        <v>2423</v>
      </c>
      <c r="C315" s="27" t="s">
        <v>831</v>
      </c>
      <c r="D315" s="27" t="s">
        <v>2424</v>
      </c>
      <c r="E315" s="27" t="s">
        <v>1793</v>
      </c>
      <c r="F315" s="27" t="s">
        <v>1938</v>
      </c>
      <c r="G315" s="27" t="s">
        <v>1793</v>
      </c>
      <c r="H315" s="27" t="s">
        <v>1793</v>
      </c>
      <c r="I315" s="27" t="s">
        <v>2449</v>
      </c>
      <c r="J315" s="27" t="s">
        <v>2450</v>
      </c>
      <c r="K315" s="27" t="s">
        <v>385</v>
      </c>
    </row>
    <row r="316" spans="1:11" ht="14.25">
      <c r="A316" s="27" t="s">
        <v>2609</v>
      </c>
      <c r="B316" s="27" t="s">
        <v>2607</v>
      </c>
      <c r="C316" s="27" t="s">
        <v>831</v>
      </c>
      <c r="D316" s="27" t="s">
        <v>2608</v>
      </c>
      <c r="E316" s="27" t="s">
        <v>1793</v>
      </c>
      <c r="F316" s="27" t="s">
        <v>80</v>
      </c>
      <c r="G316" s="27" t="s">
        <v>1793</v>
      </c>
      <c r="H316" s="27" t="s">
        <v>1793</v>
      </c>
      <c r="I316" s="27" t="s">
        <v>2623</v>
      </c>
      <c r="J316" s="27" t="s">
        <v>2624</v>
      </c>
      <c r="K316" s="27" t="s">
        <v>385</v>
      </c>
    </row>
    <row r="317" spans="1:12" ht="14.25">
      <c r="A317" s="27" t="s">
        <v>1246</v>
      </c>
      <c r="B317" s="27" t="s">
        <v>2194</v>
      </c>
      <c r="C317" s="27" t="s">
        <v>831</v>
      </c>
      <c r="D317" s="27" t="s">
        <v>1245</v>
      </c>
      <c r="E317" s="27" t="s">
        <v>1793</v>
      </c>
      <c r="F317" s="27" t="s">
        <v>1946</v>
      </c>
      <c r="G317" s="27" t="s">
        <v>1793</v>
      </c>
      <c r="H317" s="27" t="s">
        <v>1547</v>
      </c>
      <c r="I317" s="27" t="s">
        <v>1252</v>
      </c>
      <c r="J317" s="27" t="s">
        <v>1253</v>
      </c>
      <c r="K317" s="27" t="s">
        <v>385</v>
      </c>
      <c r="L317" s="27" t="s">
        <v>1548</v>
      </c>
    </row>
    <row r="318" spans="1:12" ht="14.25">
      <c r="A318" s="27" t="s">
        <v>348</v>
      </c>
      <c r="B318" s="27" t="s">
        <v>2514</v>
      </c>
      <c r="C318" s="27" t="s">
        <v>831</v>
      </c>
      <c r="D318" s="27" t="s">
        <v>2515</v>
      </c>
      <c r="E318" s="27" t="s">
        <v>1793</v>
      </c>
      <c r="F318" s="27" t="s">
        <v>1957</v>
      </c>
      <c r="G318" s="27" t="s">
        <v>1793</v>
      </c>
      <c r="H318" s="27" t="s">
        <v>2529</v>
      </c>
      <c r="I318" s="27" t="s">
        <v>2530</v>
      </c>
      <c r="J318" s="27" t="s">
        <v>2531</v>
      </c>
      <c r="K318" s="27" t="s">
        <v>385</v>
      </c>
      <c r="L318" s="27" t="s">
        <v>2532</v>
      </c>
    </row>
    <row r="319" spans="1:11" ht="14.25">
      <c r="A319" s="27" t="s">
        <v>349</v>
      </c>
      <c r="B319" s="27" t="s">
        <v>2516</v>
      </c>
      <c r="C319" s="27" t="s">
        <v>831</v>
      </c>
      <c r="D319" s="27" t="s">
        <v>2587</v>
      </c>
      <c r="E319" s="27" t="s">
        <v>1793</v>
      </c>
      <c r="F319" s="27" t="s">
        <v>1938</v>
      </c>
      <c r="G319" s="27" t="s">
        <v>1793</v>
      </c>
      <c r="H319" s="27" t="s">
        <v>1793</v>
      </c>
      <c r="I319" s="27" t="s">
        <v>2533</v>
      </c>
      <c r="J319" s="27" t="s">
        <v>2574</v>
      </c>
      <c r="K319" s="27" t="s">
        <v>385</v>
      </c>
    </row>
    <row r="320" spans="1:12" ht="14.25">
      <c r="A320" s="27" t="s">
        <v>350</v>
      </c>
      <c r="B320" s="27" t="s">
        <v>2195</v>
      </c>
      <c r="C320" s="27" t="s">
        <v>831</v>
      </c>
      <c r="D320" s="27" t="s">
        <v>2336</v>
      </c>
      <c r="E320" s="27" t="s">
        <v>1793</v>
      </c>
      <c r="F320" s="27" t="s">
        <v>1943</v>
      </c>
      <c r="G320" s="27" t="s">
        <v>1793</v>
      </c>
      <c r="H320" s="27" t="s">
        <v>1549</v>
      </c>
      <c r="I320" s="27" t="s">
        <v>532</v>
      </c>
      <c r="J320" s="27" t="s">
        <v>1220</v>
      </c>
      <c r="K320" s="27" t="s">
        <v>385</v>
      </c>
      <c r="L320" s="27" t="s">
        <v>1550</v>
      </c>
    </row>
    <row r="321" spans="1:11" ht="14.25">
      <c r="A321" s="27" t="s">
        <v>961</v>
      </c>
      <c r="B321" s="27" t="s">
        <v>1812</v>
      </c>
      <c r="C321" s="27" t="s">
        <v>831</v>
      </c>
      <c r="D321" s="27" t="s">
        <v>960</v>
      </c>
      <c r="E321" s="27" t="s">
        <v>1793</v>
      </c>
      <c r="F321" s="27" t="s">
        <v>1963</v>
      </c>
      <c r="G321" s="27" t="s">
        <v>1793</v>
      </c>
      <c r="H321" s="27" t="s">
        <v>1793</v>
      </c>
      <c r="I321" s="27" t="s">
        <v>967</v>
      </c>
      <c r="J321" s="27" t="s">
        <v>1812</v>
      </c>
      <c r="K321" s="27" t="s">
        <v>385</v>
      </c>
    </row>
    <row r="322" spans="1:12" ht="14.25">
      <c r="A322" s="27" t="s">
        <v>1827</v>
      </c>
      <c r="B322" s="27" t="s">
        <v>1843</v>
      </c>
      <c r="C322" s="27" t="s">
        <v>831</v>
      </c>
      <c r="D322" s="27" t="s">
        <v>1826</v>
      </c>
      <c r="E322" s="27" t="s">
        <v>1793</v>
      </c>
      <c r="F322" s="27" t="s">
        <v>1939</v>
      </c>
      <c r="G322" s="27" t="s">
        <v>1793</v>
      </c>
      <c r="H322" s="27" t="s">
        <v>1841</v>
      </c>
      <c r="I322" s="27" t="s">
        <v>1842</v>
      </c>
      <c r="J322" s="27" t="s">
        <v>1843</v>
      </c>
      <c r="K322" s="27" t="s">
        <v>385</v>
      </c>
      <c r="L322" s="27" t="s">
        <v>1844</v>
      </c>
    </row>
    <row r="323" spans="1:11" ht="14.25">
      <c r="A323" s="27" t="s">
        <v>352</v>
      </c>
      <c r="B323" s="27" t="s">
        <v>2196</v>
      </c>
      <c r="C323" s="27" t="s">
        <v>831</v>
      </c>
      <c r="D323" s="27" t="s">
        <v>351</v>
      </c>
      <c r="E323" s="27" t="s">
        <v>1793</v>
      </c>
      <c r="F323" s="27" t="s">
        <v>1938</v>
      </c>
      <c r="G323" s="27" t="s">
        <v>1793</v>
      </c>
      <c r="H323" s="27" t="s">
        <v>1793</v>
      </c>
      <c r="I323" s="27" t="s">
        <v>533</v>
      </c>
      <c r="J323" s="27" t="s">
        <v>2575</v>
      </c>
      <c r="K323" s="27" t="s">
        <v>385</v>
      </c>
    </row>
    <row r="324" spans="1:12" ht="14.25">
      <c r="A324" s="27" t="s">
        <v>353</v>
      </c>
      <c r="B324" s="27" t="s">
        <v>2197</v>
      </c>
      <c r="C324" s="27" t="s">
        <v>832</v>
      </c>
      <c r="D324" s="27" t="s">
        <v>2301</v>
      </c>
      <c r="E324" s="27" t="s">
        <v>1793</v>
      </c>
      <c r="F324" s="27" t="s">
        <v>1944</v>
      </c>
      <c r="G324" s="27" t="s">
        <v>1793</v>
      </c>
      <c r="H324" s="27" t="s">
        <v>1551</v>
      </c>
      <c r="I324" s="27" t="s">
        <v>534</v>
      </c>
      <c r="J324" s="27" t="s">
        <v>1221</v>
      </c>
      <c r="K324" s="27" t="s">
        <v>385</v>
      </c>
      <c r="L324" s="27" t="s">
        <v>1552</v>
      </c>
    </row>
    <row r="325" spans="1:12" ht="14.25">
      <c r="A325" s="27" t="s">
        <v>860</v>
      </c>
      <c r="B325" s="27" t="s">
        <v>2198</v>
      </c>
      <c r="C325" s="27" t="s">
        <v>831</v>
      </c>
      <c r="D325" s="27" t="s">
        <v>2812</v>
      </c>
      <c r="E325" s="27" t="s">
        <v>1793</v>
      </c>
      <c r="F325" s="27" t="s">
        <v>1939</v>
      </c>
      <c r="G325" s="27" t="s">
        <v>1793</v>
      </c>
      <c r="H325" s="27" t="s">
        <v>1553</v>
      </c>
      <c r="I325" s="27" t="s">
        <v>864</v>
      </c>
      <c r="J325" s="27" t="s">
        <v>859</v>
      </c>
      <c r="K325" s="27" t="s">
        <v>385</v>
      </c>
      <c r="L325" s="27" t="s">
        <v>1554</v>
      </c>
    </row>
    <row r="326" spans="1:12" ht="14.25">
      <c r="A326" s="27" t="s">
        <v>355</v>
      </c>
      <c r="B326" s="27" t="s">
        <v>2199</v>
      </c>
      <c r="C326" s="27" t="s">
        <v>832</v>
      </c>
      <c r="D326" s="27" t="s">
        <v>354</v>
      </c>
      <c r="E326" s="27" t="s">
        <v>1793</v>
      </c>
      <c r="F326" s="27" t="s">
        <v>1956</v>
      </c>
      <c r="G326" s="27" t="s">
        <v>1793</v>
      </c>
      <c r="H326" s="27" t="s">
        <v>1555</v>
      </c>
      <c r="I326" s="27" t="s">
        <v>535</v>
      </c>
      <c r="J326" s="27" t="s">
        <v>1222</v>
      </c>
      <c r="K326" s="27" t="s">
        <v>385</v>
      </c>
      <c r="L326" s="27" t="s">
        <v>1556</v>
      </c>
    </row>
    <row r="327" spans="1:11" ht="14.25">
      <c r="A327" s="27" t="s">
        <v>357</v>
      </c>
      <c r="B327" s="27" t="s">
        <v>2200</v>
      </c>
      <c r="C327" s="27" t="s">
        <v>831</v>
      </c>
      <c r="D327" s="27" t="s">
        <v>356</v>
      </c>
      <c r="E327" s="27" t="s">
        <v>1793</v>
      </c>
      <c r="F327" s="27" t="s">
        <v>1955</v>
      </c>
      <c r="G327" s="27" t="s">
        <v>1793</v>
      </c>
      <c r="H327" s="27" t="s">
        <v>1793</v>
      </c>
      <c r="I327" s="27" t="s">
        <v>536</v>
      </c>
      <c r="J327" s="27" t="s">
        <v>1718</v>
      </c>
      <c r="K327" s="27" t="s">
        <v>385</v>
      </c>
    </row>
    <row r="328" spans="1:11" ht="14.25">
      <c r="A328" s="27" t="s">
        <v>1003</v>
      </c>
      <c r="B328" s="27" t="s">
        <v>2201</v>
      </c>
      <c r="C328" s="27" t="s">
        <v>831</v>
      </c>
      <c r="D328" s="27" t="s">
        <v>1002</v>
      </c>
      <c r="E328" s="27" t="s">
        <v>1793</v>
      </c>
      <c r="F328" s="27" t="s">
        <v>1963</v>
      </c>
      <c r="G328" s="27" t="s">
        <v>1793</v>
      </c>
      <c r="H328" s="27" t="s">
        <v>1793</v>
      </c>
      <c r="I328" s="27" t="s">
        <v>1004</v>
      </c>
      <c r="J328" s="27" t="s">
        <v>1719</v>
      </c>
      <c r="K328" s="27" t="s">
        <v>385</v>
      </c>
    </row>
    <row r="329" spans="1:12" ht="14.25">
      <c r="A329" s="27" t="s">
        <v>360</v>
      </c>
      <c r="B329" s="27" t="s">
        <v>2202</v>
      </c>
      <c r="C329" s="27" t="s">
        <v>832</v>
      </c>
      <c r="D329" s="27" t="s">
        <v>359</v>
      </c>
      <c r="E329" s="27" t="s">
        <v>1793</v>
      </c>
      <c r="F329" s="27" t="s">
        <v>36</v>
      </c>
      <c r="G329" s="27" t="s">
        <v>1793</v>
      </c>
      <c r="H329" s="27" t="s">
        <v>1557</v>
      </c>
      <c r="I329" s="27" t="s">
        <v>537</v>
      </c>
      <c r="J329" s="27" t="s">
        <v>2300</v>
      </c>
      <c r="K329" s="27" t="s">
        <v>385</v>
      </c>
      <c r="L329" s="27" t="s">
        <v>1558</v>
      </c>
    </row>
    <row r="330" spans="1:12" ht="14.25">
      <c r="A330" s="27" t="s">
        <v>361</v>
      </c>
      <c r="B330" s="27" t="s">
        <v>2203</v>
      </c>
      <c r="C330" s="27" t="s">
        <v>832</v>
      </c>
      <c r="D330" s="27" t="s">
        <v>790</v>
      </c>
      <c r="E330" s="27" t="s">
        <v>1793</v>
      </c>
      <c r="F330" s="27" t="s">
        <v>1955</v>
      </c>
      <c r="G330" s="27" t="s">
        <v>1793</v>
      </c>
      <c r="H330" s="27" t="s">
        <v>1559</v>
      </c>
      <c r="I330" s="27" t="s">
        <v>793</v>
      </c>
      <c r="J330" s="27" t="s">
        <v>2903</v>
      </c>
      <c r="K330" s="27" t="s">
        <v>385</v>
      </c>
      <c r="L330" s="27" t="s">
        <v>1560</v>
      </c>
    </row>
    <row r="331" spans="1:12" ht="14.25">
      <c r="A331" s="27" t="s">
        <v>363</v>
      </c>
      <c r="B331" s="27" t="s">
        <v>2204</v>
      </c>
      <c r="C331" s="27" t="s">
        <v>832</v>
      </c>
      <c r="D331" s="27" t="s">
        <v>362</v>
      </c>
      <c r="E331" s="27" t="s">
        <v>1793</v>
      </c>
      <c r="F331" s="27" t="s">
        <v>1960</v>
      </c>
      <c r="G331" s="27" t="s">
        <v>1793</v>
      </c>
      <c r="H331" s="27" t="s">
        <v>1561</v>
      </c>
      <c r="I331" s="27" t="s">
        <v>538</v>
      </c>
      <c r="J331" s="27" t="s">
        <v>1223</v>
      </c>
      <c r="K331" s="27" t="s">
        <v>385</v>
      </c>
      <c r="L331" s="27" t="s">
        <v>1562</v>
      </c>
    </row>
    <row r="332" spans="1:12" ht="14.25">
      <c r="A332" s="27" t="s">
        <v>2857</v>
      </c>
      <c r="B332" s="27" t="s">
        <v>2855</v>
      </c>
      <c r="C332" s="27" t="s">
        <v>831</v>
      </c>
      <c r="D332" s="27" t="s">
        <v>2856</v>
      </c>
      <c r="E332" s="27" t="s">
        <v>1793</v>
      </c>
      <c r="F332" s="27" t="s">
        <v>2850</v>
      </c>
      <c r="G332" s="27" t="s">
        <v>1793</v>
      </c>
      <c r="H332" s="27" t="s">
        <v>2870</v>
      </c>
      <c r="I332" s="27" t="s">
        <v>2871</v>
      </c>
      <c r="J332" s="27" t="s">
        <v>2872</v>
      </c>
      <c r="K332" s="27" t="s">
        <v>385</v>
      </c>
      <c r="L332" s="27" t="s">
        <v>2873</v>
      </c>
    </row>
    <row r="333" spans="1:12" ht="14.25">
      <c r="A333" s="27" t="s">
        <v>365</v>
      </c>
      <c r="B333" s="27" t="s">
        <v>2205</v>
      </c>
      <c r="C333" s="27" t="s">
        <v>831</v>
      </c>
      <c r="D333" s="27" t="s">
        <v>364</v>
      </c>
      <c r="E333" s="27" t="s">
        <v>1793</v>
      </c>
      <c r="F333" s="27" t="s">
        <v>54</v>
      </c>
      <c r="G333" s="27" t="s">
        <v>1793</v>
      </c>
      <c r="H333" s="27" t="s">
        <v>1563</v>
      </c>
      <c r="I333" s="27" t="s">
        <v>539</v>
      </c>
      <c r="J333" s="27" t="s">
        <v>1224</v>
      </c>
      <c r="K333" s="27" t="s">
        <v>385</v>
      </c>
      <c r="L333" s="27" t="s">
        <v>1564</v>
      </c>
    </row>
    <row r="334" spans="1:11" ht="14.25">
      <c r="A334" s="27" t="s">
        <v>1042</v>
      </c>
      <c r="B334" s="27" t="s">
        <v>1819</v>
      </c>
      <c r="C334" s="27" t="s">
        <v>831</v>
      </c>
      <c r="D334" s="27" t="s">
        <v>1041</v>
      </c>
      <c r="E334" s="27" t="s">
        <v>1793</v>
      </c>
      <c r="F334" s="27" t="s">
        <v>1938</v>
      </c>
      <c r="G334" s="27" t="s">
        <v>1793</v>
      </c>
      <c r="H334" s="27" t="s">
        <v>1793</v>
      </c>
      <c r="I334" s="27" t="s">
        <v>1043</v>
      </c>
      <c r="J334" s="27" t="s">
        <v>1819</v>
      </c>
      <c r="K334" s="27" t="s">
        <v>385</v>
      </c>
    </row>
    <row r="335" spans="1:12" ht="14.25">
      <c r="A335" s="27" t="s">
        <v>2665</v>
      </c>
      <c r="B335" s="27" t="s">
        <v>2663</v>
      </c>
      <c r="C335" s="27" t="s">
        <v>831</v>
      </c>
      <c r="D335" s="27" t="s">
        <v>2664</v>
      </c>
      <c r="E335" s="27" t="s">
        <v>1793</v>
      </c>
      <c r="F335" s="27" t="s">
        <v>86</v>
      </c>
      <c r="G335" s="27" t="s">
        <v>1793</v>
      </c>
      <c r="H335" s="27" t="s">
        <v>2683</v>
      </c>
      <c r="I335" s="27" t="s">
        <v>2684</v>
      </c>
      <c r="J335" s="27" t="s">
        <v>2663</v>
      </c>
      <c r="K335" s="27" t="s">
        <v>385</v>
      </c>
      <c r="L335" s="27" t="s">
        <v>2685</v>
      </c>
    </row>
    <row r="336" spans="1:12" ht="14.25">
      <c r="A336" s="27" t="s">
        <v>1853</v>
      </c>
      <c r="B336" s="27" t="s">
        <v>2206</v>
      </c>
      <c r="C336" s="27" t="s">
        <v>831</v>
      </c>
      <c r="D336" s="27" t="s">
        <v>987</v>
      </c>
      <c r="E336" s="27" t="s">
        <v>1793</v>
      </c>
      <c r="F336" s="27" t="s">
        <v>65</v>
      </c>
      <c r="G336" s="27" t="s">
        <v>1793</v>
      </c>
      <c r="H336" s="27" t="s">
        <v>1317</v>
      </c>
      <c r="I336" s="27" t="s">
        <v>1858</v>
      </c>
      <c r="J336" s="27" t="s">
        <v>1864</v>
      </c>
      <c r="K336" s="27" t="s">
        <v>385</v>
      </c>
      <c r="L336" s="27" t="s">
        <v>1318</v>
      </c>
    </row>
    <row r="337" spans="1:12" ht="14.25">
      <c r="A337" s="27" t="s">
        <v>366</v>
      </c>
      <c r="B337" s="27" t="s">
        <v>1225</v>
      </c>
      <c r="C337" s="27" t="s">
        <v>832</v>
      </c>
      <c r="D337" s="27" t="s">
        <v>842</v>
      </c>
      <c r="E337" s="27" t="s">
        <v>1793</v>
      </c>
      <c r="F337" s="27" t="s">
        <v>1940</v>
      </c>
      <c r="G337" s="27" t="s">
        <v>1793</v>
      </c>
      <c r="H337" s="27" t="s">
        <v>1565</v>
      </c>
      <c r="I337" s="27" t="s">
        <v>540</v>
      </c>
      <c r="J337" s="27" t="s">
        <v>2470</v>
      </c>
      <c r="K337" s="27" t="s">
        <v>385</v>
      </c>
      <c r="L337" s="27" t="s">
        <v>1566</v>
      </c>
    </row>
    <row r="338" spans="1:11" ht="14.25">
      <c r="A338" s="27" t="s">
        <v>1595</v>
      </c>
      <c r="B338" s="27" t="s">
        <v>2207</v>
      </c>
      <c r="C338" s="27" t="s">
        <v>831</v>
      </c>
      <c r="D338" s="27" t="s">
        <v>1594</v>
      </c>
      <c r="E338" s="27" t="s">
        <v>1793</v>
      </c>
      <c r="F338" s="27" t="s">
        <v>1938</v>
      </c>
      <c r="G338" s="27" t="s">
        <v>1793</v>
      </c>
      <c r="H338" s="27" t="s">
        <v>1793</v>
      </c>
      <c r="I338" s="27" t="s">
        <v>1605</v>
      </c>
      <c r="J338" s="27" t="s">
        <v>1845</v>
      </c>
      <c r="K338" s="27" t="s">
        <v>385</v>
      </c>
    </row>
    <row r="339" spans="1:12" ht="14.25">
      <c r="A339" s="27" t="s">
        <v>809</v>
      </c>
      <c r="B339" s="27" t="s">
        <v>2208</v>
      </c>
      <c r="C339" s="27" t="s">
        <v>831</v>
      </c>
      <c r="D339" s="27" t="s">
        <v>808</v>
      </c>
      <c r="E339" s="27" t="s">
        <v>1793</v>
      </c>
      <c r="F339" s="27" t="s">
        <v>112</v>
      </c>
      <c r="G339" s="27" t="s">
        <v>1793</v>
      </c>
      <c r="H339" s="27" t="s">
        <v>1567</v>
      </c>
      <c r="I339" s="27" t="s">
        <v>811</v>
      </c>
      <c r="J339" s="27" t="s">
        <v>1226</v>
      </c>
      <c r="K339" s="27" t="s">
        <v>385</v>
      </c>
      <c r="L339" s="27" t="s">
        <v>1568</v>
      </c>
    </row>
    <row r="340" spans="1:12" ht="14.25">
      <c r="A340" s="27" t="s">
        <v>1888</v>
      </c>
      <c r="B340" s="27" t="s">
        <v>2209</v>
      </c>
      <c r="C340" s="27" t="s">
        <v>831</v>
      </c>
      <c r="D340" s="27" t="s">
        <v>98</v>
      </c>
      <c r="E340" s="27" t="s">
        <v>1793</v>
      </c>
      <c r="F340" s="27" t="s">
        <v>1956</v>
      </c>
      <c r="G340" s="27" t="s">
        <v>1793</v>
      </c>
      <c r="H340" s="27" t="s">
        <v>1278</v>
      </c>
      <c r="I340" s="27" t="s">
        <v>1893</v>
      </c>
      <c r="J340" s="27" t="s">
        <v>1894</v>
      </c>
      <c r="K340" s="27" t="s">
        <v>385</v>
      </c>
      <c r="L340" s="27" t="s">
        <v>1279</v>
      </c>
    </row>
    <row r="341" spans="1:12" ht="14.25">
      <c r="A341" s="27" t="s">
        <v>368</v>
      </c>
      <c r="B341" s="27" t="s">
        <v>2210</v>
      </c>
      <c r="C341" s="27" t="s">
        <v>832</v>
      </c>
      <c r="D341" s="27" t="s">
        <v>367</v>
      </c>
      <c r="E341" s="27" t="s">
        <v>1793</v>
      </c>
      <c r="F341" s="27" t="s">
        <v>86</v>
      </c>
      <c r="G341" s="27" t="s">
        <v>1793</v>
      </c>
      <c r="H341" s="27" t="s">
        <v>1569</v>
      </c>
      <c r="I341" s="27" t="s">
        <v>541</v>
      </c>
      <c r="J341" s="27" t="s">
        <v>1227</v>
      </c>
      <c r="K341" s="27" t="s">
        <v>385</v>
      </c>
      <c r="L341" s="27" t="s">
        <v>1570</v>
      </c>
    </row>
    <row r="342" spans="1:12" ht="14.25">
      <c r="A342" s="27" t="s">
        <v>369</v>
      </c>
      <c r="B342" s="27" t="s">
        <v>2211</v>
      </c>
      <c r="C342" s="27" t="s">
        <v>831</v>
      </c>
      <c r="D342" s="27" t="s">
        <v>564</v>
      </c>
      <c r="E342" s="27" t="s">
        <v>1793</v>
      </c>
      <c r="F342" s="27" t="s">
        <v>1968</v>
      </c>
      <c r="G342" s="27" t="s">
        <v>1793</v>
      </c>
      <c r="H342" s="27" t="s">
        <v>1571</v>
      </c>
      <c r="I342" s="27" t="s">
        <v>542</v>
      </c>
      <c r="J342" s="27" t="s">
        <v>1228</v>
      </c>
      <c r="K342" s="27" t="s">
        <v>385</v>
      </c>
      <c r="L342" s="27" t="s">
        <v>1572</v>
      </c>
    </row>
    <row r="343" spans="1:11" ht="14.25">
      <c r="A343" s="27" t="s">
        <v>2668</v>
      </c>
      <c r="B343" s="27" t="s">
        <v>2666</v>
      </c>
      <c r="C343" s="27" t="s">
        <v>831</v>
      </c>
      <c r="D343" s="27" t="s">
        <v>2667</v>
      </c>
      <c r="E343" s="27" t="s">
        <v>1793</v>
      </c>
      <c r="F343" s="27" t="s">
        <v>80</v>
      </c>
      <c r="G343" s="27" t="s">
        <v>1793</v>
      </c>
      <c r="H343" s="27" t="s">
        <v>1793</v>
      </c>
      <c r="I343" s="27" t="s">
        <v>2686</v>
      </c>
      <c r="J343" s="27" t="s">
        <v>2687</v>
      </c>
      <c r="K343" s="27" t="s">
        <v>385</v>
      </c>
    </row>
    <row r="344" spans="1:12" ht="14.25">
      <c r="A344" s="27" t="s">
        <v>878</v>
      </c>
      <c r="B344" s="27" t="s">
        <v>1229</v>
      </c>
      <c r="C344" s="27" t="s">
        <v>831</v>
      </c>
      <c r="D344" s="27" t="s">
        <v>889</v>
      </c>
      <c r="E344" s="27" t="s">
        <v>1793</v>
      </c>
      <c r="F344" s="27" t="s">
        <v>1939</v>
      </c>
      <c r="G344" s="27" t="s">
        <v>1793</v>
      </c>
      <c r="H344" s="27" t="s">
        <v>1573</v>
      </c>
      <c r="I344" s="27" t="s">
        <v>890</v>
      </c>
      <c r="J344" s="27" t="s">
        <v>1229</v>
      </c>
      <c r="K344" s="27" t="s">
        <v>385</v>
      </c>
      <c r="L344" s="27" t="s">
        <v>1574</v>
      </c>
    </row>
    <row r="345" spans="1:12" ht="14.25">
      <c r="A345" s="27" t="s">
        <v>561</v>
      </c>
      <c r="B345" s="27" t="s">
        <v>2212</v>
      </c>
      <c r="C345" s="27" t="s">
        <v>831</v>
      </c>
      <c r="D345" s="27" t="s">
        <v>791</v>
      </c>
      <c r="E345" s="27" t="s">
        <v>1793</v>
      </c>
      <c r="F345" s="27" t="s">
        <v>80</v>
      </c>
      <c r="G345" s="27" t="s">
        <v>1793</v>
      </c>
      <c r="H345" s="27" t="s">
        <v>1575</v>
      </c>
      <c r="I345" s="27" t="s">
        <v>794</v>
      </c>
      <c r="J345" s="27" t="s">
        <v>1230</v>
      </c>
      <c r="K345" s="27" t="s">
        <v>385</v>
      </c>
      <c r="L345" s="27" t="s">
        <v>1576</v>
      </c>
    </row>
    <row r="346" spans="1:12" ht="14.25">
      <c r="A346" s="27" t="s">
        <v>1829</v>
      </c>
      <c r="B346" s="27" t="s">
        <v>2213</v>
      </c>
      <c r="C346" s="27" t="s">
        <v>831</v>
      </c>
      <c r="D346" s="27" t="s">
        <v>1828</v>
      </c>
      <c r="E346" s="27" t="s">
        <v>1793</v>
      </c>
      <c r="F346" s="27" t="s">
        <v>1947</v>
      </c>
      <c r="G346" s="27" t="s">
        <v>1793</v>
      </c>
      <c r="H346" s="27" t="s">
        <v>1846</v>
      </c>
      <c r="I346" s="27" t="s">
        <v>1847</v>
      </c>
      <c r="J346" s="27" t="s">
        <v>2251</v>
      </c>
      <c r="K346" s="27" t="s">
        <v>385</v>
      </c>
      <c r="L346" s="27" t="s">
        <v>1848</v>
      </c>
    </row>
    <row r="347" spans="1:12" ht="14.25">
      <c r="A347" s="27" t="s">
        <v>371</v>
      </c>
      <c r="B347" s="27" t="s">
        <v>2214</v>
      </c>
      <c r="C347" s="27" t="s">
        <v>832</v>
      </c>
      <c r="D347" s="27" t="s">
        <v>813</v>
      </c>
      <c r="E347" s="27" t="s">
        <v>1793</v>
      </c>
      <c r="F347" s="27" t="s">
        <v>40</v>
      </c>
      <c r="G347" s="27" t="s">
        <v>1793</v>
      </c>
      <c r="H347" s="27" t="s">
        <v>1577</v>
      </c>
      <c r="I347" s="27" t="s">
        <v>543</v>
      </c>
      <c r="J347" s="27" t="s">
        <v>1231</v>
      </c>
      <c r="K347" s="27" t="s">
        <v>385</v>
      </c>
      <c r="L347" s="27" t="s">
        <v>1578</v>
      </c>
    </row>
    <row r="348" spans="1:12" ht="14.25">
      <c r="A348" s="27" t="s">
        <v>2671</v>
      </c>
      <c r="B348" s="27" t="s">
        <v>2669</v>
      </c>
      <c r="C348" s="27" t="s">
        <v>831</v>
      </c>
      <c r="D348" s="27" t="s">
        <v>2670</v>
      </c>
      <c r="E348" s="27" t="s">
        <v>1793</v>
      </c>
      <c r="F348" s="27" t="s">
        <v>1945</v>
      </c>
      <c r="G348" s="27" t="s">
        <v>1793</v>
      </c>
      <c r="H348" s="27" t="s">
        <v>2688</v>
      </c>
      <c r="I348" s="27" t="s">
        <v>2689</v>
      </c>
      <c r="J348" s="27" t="s">
        <v>2690</v>
      </c>
      <c r="K348" s="27" t="s">
        <v>385</v>
      </c>
      <c r="L348" s="27" t="s">
        <v>2691</v>
      </c>
    </row>
    <row r="349" spans="1:11" ht="14.25">
      <c r="A349" s="27" t="s">
        <v>372</v>
      </c>
      <c r="B349" s="27" t="s">
        <v>2215</v>
      </c>
      <c r="C349" s="27" t="s">
        <v>831</v>
      </c>
      <c r="D349" s="27" t="s">
        <v>1778</v>
      </c>
      <c r="E349" s="27" t="s">
        <v>1793</v>
      </c>
      <c r="F349" s="27" t="s">
        <v>1938</v>
      </c>
      <c r="G349" s="27" t="s">
        <v>1793</v>
      </c>
      <c r="H349" s="27" t="s">
        <v>1793</v>
      </c>
      <c r="I349" s="27" t="s">
        <v>544</v>
      </c>
      <c r="J349" s="27" t="s">
        <v>2576</v>
      </c>
      <c r="K349" s="27" t="s">
        <v>385</v>
      </c>
    </row>
    <row r="350" spans="1:12" ht="14.25">
      <c r="A350" s="27" t="s">
        <v>374</v>
      </c>
      <c r="B350" s="27" t="s">
        <v>2216</v>
      </c>
      <c r="C350" s="27" t="s">
        <v>832</v>
      </c>
      <c r="D350" s="27" t="s">
        <v>373</v>
      </c>
      <c r="E350" s="27" t="s">
        <v>1793</v>
      </c>
      <c r="F350" s="27" t="s">
        <v>1939</v>
      </c>
      <c r="G350" s="27" t="s">
        <v>1793</v>
      </c>
      <c r="H350" s="27" t="s">
        <v>1579</v>
      </c>
      <c r="I350" s="27" t="s">
        <v>545</v>
      </c>
      <c r="J350" s="27" t="s">
        <v>2355</v>
      </c>
      <c r="K350" s="27" t="s">
        <v>385</v>
      </c>
      <c r="L350" s="27" t="s">
        <v>1580</v>
      </c>
    </row>
    <row r="351" spans="1:11" ht="14.25">
      <c r="A351" s="27" t="s">
        <v>562</v>
      </c>
      <c r="B351" s="27" t="s">
        <v>2217</v>
      </c>
      <c r="C351" s="27" t="s">
        <v>831</v>
      </c>
      <c r="D351" s="27" t="s">
        <v>780</v>
      </c>
      <c r="E351" s="27" t="s">
        <v>1793</v>
      </c>
      <c r="F351" s="27" t="s">
        <v>1938</v>
      </c>
      <c r="G351" s="27" t="s">
        <v>1793</v>
      </c>
      <c r="H351" s="27" t="s">
        <v>1793</v>
      </c>
      <c r="I351" s="27" t="s">
        <v>782</v>
      </c>
      <c r="J351" s="27" t="s">
        <v>2577</v>
      </c>
      <c r="K351" s="27" t="s">
        <v>385</v>
      </c>
    </row>
  </sheetData>
  <sheetProtection/>
  <autoFilter ref="A1:M35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H353"/>
  <sheetViews>
    <sheetView zoomScalePageLayoutView="0" workbookViewId="0" topLeftCell="A1">
      <selection activeCell="A1" sqref="A1"/>
    </sheetView>
  </sheetViews>
  <sheetFormatPr defaultColWidth="9.140625" defaultRowHeight="15"/>
  <cols>
    <col min="1" max="1" width="6.7109375" style="0" bestFit="1" customWidth="1"/>
    <col min="2" max="2" width="42.421875" style="0" bestFit="1" customWidth="1"/>
    <col min="3" max="3" width="9.00390625" style="0" bestFit="1" customWidth="1"/>
    <col min="4" max="5" width="7.00390625" style="0" bestFit="1" customWidth="1"/>
    <col min="6" max="6" width="6.7109375" style="0" bestFit="1" customWidth="1"/>
    <col min="7" max="7" width="10.00390625" style="0" bestFit="1" customWidth="1"/>
    <col min="8" max="8" width="10.28125" style="16" customWidth="1"/>
  </cols>
  <sheetData>
    <row r="1" spans="1:8" ht="14.25">
      <c r="A1" t="s">
        <v>580</v>
      </c>
      <c r="B1" t="s">
        <v>7</v>
      </c>
      <c r="C1" t="s">
        <v>581</v>
      </c>
      <c r="D1" t="s">
        <v>547</v>
      </c>
      <c r="E1" t="s">
        <v>582</v>
      </c>
      <c r="F1" t="s">
        <v>583</v>
      </c>
      <c r="G1" t="s">
        <v>584</v>
      </c>
      <c r="H1"/>
    </row>
    <row r="2" spans="5:8" ht="14.25">
      <c r="E2" t="s">
        <v>547</v>
      </c>
      <c r="F2" t="s">
        <v>582</v>
      </c>
      <c r="G2" t="s">
        <v>20</v>
      </c>
      <c r="H2"/>
    </row>
    <row r="3" spans="1:8" ht="14.25">
      <c r="A3" t="s">
        <v>30</v>
      </c>
      <c r="B3" t="s">
        <v>585</v>
      </c>
      <c r="C3">
        <v>289</v>
      </c>
      <c r="D3">
        <v>1</v>
      </c>
      <c r="E3">
        <v>0.35</v>
      </c>
      <c r="F3">
        <v>0.17</v>
      </c>
      <c r="G3" s="15">
        <v>2334.05</v>
      </c>
      <c r="H3"/>
    </row>
    <row r="4" spans="1:8" ht="14.25">
      <c r="A4">
        <v>888</v>
      </c>
      <c r="B4" t="s">
        <v>1054</v>
      </c>
      <c r="C4" s="15">
        <v>131.4</v>
      </c>
      <c r="D4">
        <v>-2.3</v>
      </c>
      <c r="E4">
        <v>-1.72</v>
      </c>
      <c r="F4">
        <v>-9.5</v>
      </c>
      <c r="G4" s="15">
        <v>491.47</v>
      </c>
      <c r="H4"/>
    </row>
    <row r="5" spans="1:8" ht="14.25">
      <c r="A5" t="s">
        <v>32</v>
      </c>
      <c r="B5" t="s">
        <v>586</v>
      </c>
      <c r="C5" s="15">
        <v>1895</v>
      </c>
      <c r="D5">
        <v>-39</v>
      </c>
      <c r="E5">
        <v>-2.02</v>
      </c>
      <c r="F5">
        <v>-3.96</v>
      </c>
      <c r="G5" s="15">
        <v>27174.24</v>
      </c>
      <c r="H5"/>
    </row>
    <row r="6" spans="1:8" ht="14.25">
      <c r="A6" t="s">
        <v>35</v>
      </c>
      <c r="B6" t="s">
        <v>587</v>
      </c>
      <c r="C6" s="15">
        <v>2468</v>
      </c>
      <c r="D6">
        <v>-19</v>
      </c>
      <c r="E6">
        <v>-0.76</v>
      </c>
      <c r="F6">
        <v>-2.87</v>
      </c>
      <c r="G6" s="15">
        <v>19688.94</v>
      </c>
      <c r="H6"/>
    </row>
    <row r="7" spans="1:8" ht="14.25">
      <c r="A7" t="s">
        <v>857</v>
      </c>
      <c r="B7" t="s">
        <v>1055</v>
      </c>
      <c r="C7" s="15">
        <v>157.4</v>
      </c>
      <c r="D7">
        <v>4.3</v>
      </c>
      <c r="E7">
        <v>2.81</v>
      </c>
      <c r="F7">
        <v>11.24</v>
      </c>
      <c r="G7" s="15">
        <v>627.84</v>
      </c>
      <c r="H7"/>
    </row>
    <row r="8" spans="1:8" ht="14.25">
      <c r="A8" t="s">
        <v>38</v>
      </c>
      <c r="B8" t="s">
        <v>588</v>
      </c>
      <c r="C8" s="15">
        <v>2062</v>
      </c>
      <c r="D8">
        <v>-10</v>
      </c>
      <c r="E8">
        <v>-0.48</v>
      </c>
      <c r="F8">
        <v>-6.61</v>
      </c>
      <c r="G8" s="15">
        <v>6028.48</v>
      </c>
      <c r="H8"/>
    </row>
    <row r="9" spans="1:8" ht="14.25">
      <c r="A9" t="s">
        <v>39</v>
      </c>
      <c r="B9" t="s">
        <v>589</v>
      </c>
      <c r="C9" s="15">
        <v>774.4</v>
      </c>
      <c r="D9">
        <v>-27.6</v>
      </c>
      <c r="E9">
        <v>-3.44</v>
      </c>
      <c r="F9">
        <v>-8.89</v>
      </c>
      <c r="G9" s="15">
        <v>2054.15</v>
      </c>
      <c r="H9"/>
    </row>
    <row r="10" spans="1:8" ht="14.25">
      <c r="A10" t="s">
        <v>954</v>
      </c>
      <c r="B10" t="s">
        <v>1056</v>
      </c>
      <c r="C10" s="15">
        <v>64.1</v>
      </c>
      <c r="D10">
        <v>-0.4</v>
      </c>
      <c r="E10">
        <v>-0.62</v>
      </c>
      <c r="F10">
        <v>7.55</v>
      </c>
      <c r="G10" s="15">
        <v>1549.34</v>
      </c>
      <c r="H10"/>
    </row>
    <row r="11" spans="1:8" ht="14.25">
      <c r="A11" t="s">
        <v>1729</v>
      </c>
      <c r="B11" t="s">
        <v>1730</v>
      </c>
      <c r="C11">
        <v>735</v>
      </c>
      <c r="D11">
        <v>-5</v>
      </c>
      <c r="E11">
        <v>-0.68</v>
      </c>
      <c r="F11" t="s">
        <v>592</v>
      </c>
      <c r="G11" s="15">
        <v>820.69</v>
      </c>
      <c r="H11"/>
    </row>
    <row r="12" spans="1:8" ht="14.25">
      <c r="A12" t="s">
        <v>42</v>
      </c>
      <c r="B12" t="s">
        <v>590</v>
      </c>
      <c r="C12" s="15">
        <v>1865</v>
      </c>
      <c r="D12">
        <v>-48</v>
      </c>
      <c r="E12">
        <v>-2.51</v>
      </c>
      <c r="F12">
        <v>-11.78</v>
      </c>
      <c r="G12" s="15">
        <v>8939.24</v>
      </c>
      <c r="H12"/>
    </row>
    <row r="13" spans="1:8" ht="14.25">
      <c r="A13" t="s">
        <v>1698</v>
      </c>
      <c r="B13" t="s">
        <v>1731</v>
      </c>
      <c r="C13" s="15">
        <v>418</v>
      </c>
      <c r="D13">
        <v>-4</v>
      </c>
      <c r="E13">
        <v>-0.95</v>
      </c>
      <c r="F13">
        <v>-0.24</v>
      </c>
      <c r="G13" s="15">
        <v>0</v>
      </c>
      <c r="H13"/>
    </row>
    <row r="14" spans="1:8" ht="14.25">
      <c r="A14" t="s">
        <v>1644</v>
      </c>
      <c r="B14" t="s">
        <v>1732</v>
      </c>
      <c r="C14" s="15">
        <v>248</v>
      </c>
      <c r="D14">
        <v>-0.5</v>
      </c>
      <c r="E14">
        <v>-0.2</v>
      </c>
      <c r="F14">
        <v>-0.8</v>
      </c>
      <c r="G14" s="15">
        <v>0</v>
      </c>
      <c r="H14"/>
    </row>
    <row r="15" spans="1:8" ht="14.25">
      <c r="A15" t="s">
        <v>1676</v>
      </c>
      <c r="B15" t="s">
        <v>1733</v>
      </c>
      <c r="C15" s="15">
        <v>872.8</v>
      </c>
      <c r="D15">
        <v>-23.3</v>
      </c>
      <c r="E15">
        <v>-2.6</v>
      </c>
      <c r="F15">
        <v>-9.93</v>
      </c>
      <c r="G15" s="15">
        <v>0</v>
      </c>
      <c r="H15"/>
    </row>
    <row r="16" spans="1:8" ht="14.25">
      <c r="A16" t="s">
        <v>44</v>
      </c>
      <c r="B16" t="s">
        <v>591</v>
      </c>
      <c r="C16" s="15">
        <v>782.8</v>
      </c>
      <c r="D16">
        <v>-19.6</v>
      </c>
      <c r="E16">
        <v>-2.44</v>
      </c>
      <c r="F16">
        <v>-11.87</v>
      </c>
      <c r="G16" s="15">
        <v>7910.51</v>
      </c>
      <c r="H16"/>
    </row>
    <row r="17" spans="1:8" ht="14.25">
      <c r="A17" t="s">
        <v>1678</v>
      </c>
      <c r="B17" t="s">
        <v>1734</v>
      </c>
      <c r="C17" s="15">
        <v>145</v>
      </c>
      <c r="D17">
        <v>-3</v>
      </c>
      <c r="E17">
        <v>-2.03</v>
      </c>
      <c r="F17">
        <v>-3.65</v>
      </c>
      <c r="G17" s="15">
        <v>726.83</v>
      </c>
      <c r="H17"/>
    </row>
    <row r="18" spans="1:8" ht="14.25">
      <c r="A18" t="s">
        <v>984</v>
      </c>
      <c r="B18" t="s">
        <v>1057</v>
      </c>
      <c r="C18">
        <v>383.6</v>
      </c>
      <c r="D18">
        <v>-13.6</v>
      </c>
      <c r="E18">
        <v>-3.42</v>
      </c>
      <c r="F18">
        <v>4.07</v>
      </c>
      <c r="G18" s="15">
        <v>1599.83</v>
      </c>
      <c r="H18"/>
    </row>
    <row r="19" spans="1:8" ht="14.25">
      <c r="A19" t="s">
        <v>46</v>
      </c>
      <c r="B19" t="s">
        <v>593</v>
      </c>
      <c r="C19" s="15">
        <v>472.4</v>
      </c>
      <c r="D19">
        <v>-3.4</v>
      </c>
      <c r="E19">
        <v>-0.71</v>
      </c>
      <c r="F19">
        <v>2.43</v>
      </c>
      <c r="G19" s="15">
        <v>3391.22</v>
      </c>
      <c r="H19"/>
    </row>
    <row r="20" spans="1:8" ht="14.25">
      <c r="A20" t="s">
        <v>48</v>
      </c>
      <c r="B20" t="s">
        <v>594</v>
      </c>
      <c r="C20" s="15">
        <v>1246</v>
      </c>
      <c r="D20">
        <v>-6</v>
      </c>
      <c r="E20">
        <v>-0.48</v>
      </c>
      <c r="F20">
        <v>-1.74</v>
      </c>
      <c r="G20" s="15">
        <v>1133.27</v>
      </c>
      <c r="H20"/>
    </row>
    <row r="21" spans="1:8" ht="14.25">
      <c r="A21" t="s">
        <v>50</v>
      </c>
      <c r="B21" t="s">
        <v>595</v>
      </c>
      <c r="C21">
        <v>754</v>
      </c>
      <c r="D21">
        <v>-6</v>
      </c>
      <c r="E21">
        <v>-0.79</v>
      </c>
      <c r="F21">
        <v>-3.7</v>
      </c>
      <c r="G21" s="15">
        <v>2511.05</v>
      </c>
      <c r="H21"/>
    </row>
    <row r="22" spans="1:8" ht="14.25">
      <c r="A22" t="s">
        <v>873</v>
      </c>
      <c r="B22" t="s">
        <v>1058</v>
      </c>
      <c r="C22" s="15">
        <v>599.4</v>
      </c>
      <c r="D22">
        <v>2.4</v>
      </c>
      <c r="E22">
        <v>0.4</v>
      </c>
      <c r="F22">
        <v>5.05</v>
      </c>
      <c r="G22" s="15">
        <v>5547.42</v>
      </c>
      <c r="H22"/>
    </row>
    <row r="23" spans="1:8" ht="14.25">
      <c r="A23" t="s">
        <v>51</v>
      </c>
      <c r="B23" t="s">
        <v>596</v>
      </c>
      <c r="C23" s="15">
        <v>404.6</v>
      </c>
      <c r="D23">
        <v>-3.6</v>
      </c>
      <c r="E23">
        <v>-0.88</v>
      </c>
      <c r="F23">
        <v>-6.1</v>
      </c>
      <c r="G23" s="15">
        <v>15984.69</v>
      </c>
      <c r="H23"/>
    </row>
    <row r="24" spans="1:8" ht="14.25">
      <c r="A24" t="s">
        <v>1645</v>
      </c>
      <c r="B24" t="s">
        <v>1735</v>
      </c>
      <c r="C24" s="15">
        <v>309</v>
      </c>
      <c r="D24">
        <v>-1</v>
      </c>
      <c r="E24">
        <v>-0.32</v>
      </c>
      <c r="F24">
        <v>0.98</v>
      </c>
      <c r="G24" s="15">
        <v>0</v>
      </c>
      <c r="H24"/>
    </row>
    <row r="25" spans="1:8" ht="14.25">
      <c r="A25" t="s">
        <v>53</v>
      </c>
      <c r="B25" t="s">
        <v>597</v>
      </c>
      <c r="C25" s="15">
        <v>3696</v>
      </c>
      <c r="D25">
        <v>80</v>
      </c>
      <c r="E25">
        <v>2.21</v>
      </c>
      <c r="F25">
        <v>10.13</v>
      </c>
      <c r="G25" s="15">
        <v>5832.3</v>
      </c>
      <c r="H25"/>
    </row>
    <row r="26" spans="1:8" ht="14.25">
      <c r="A26" t="s">
        <v>56</v>
      </c>
      <c r="B26" t="s">
        <v>598</v>
      </c>
      <c r="C26" s="15">
        <v>5833</v>
      </c>
      <c r="D26">
        <v>-29</v>
      </c>
      <c r="E26">
        <v>-0.49</v>
      </c>
      <c r="F26">
        <v>3.35</v>
      </c>
      <c r="G26" s="15">
        <v>76895.32</v>
      </c>
      <c r="H26"/>
    </row>
    <row r="27" spans="1:8" ht="14.25">
      <c r="A27" t="s">
        <v>58</v>
      </c>
      <c r="B27" t="s">
        <v>599</v>
      </c>
      <c r="C27" s="15">
        <v>452.4</v>
      </c>
      <c r="D27">
        <v>8.3</v>
      </c>
      <c r="E27">
        <v>1.87</v>
      </c>
      <c r="F27">
        <v>-8.03</v>
      </c>
      <c r="G27" s="15">
        <v>14221.11</v>
      </c>
      <c r="H27"/>
    </row>
    <row r="28" spans="1:8" ht="14.25">
      <c r="A28" t="s">
        <v>60</v>
      </c>
      <c r="B28" t="s">
        <v>600</v>
      </c>
      <c r="C28" s="15">
        <v>447.8</v>
      </c>
      <c r="D28">
        <v>-2.2</v>
      </c>
      <c r="E28">
        <v>-0.49</v>
      </c>
      <c r="F28">
        <v>-16.17</v>
      </c>
      <c r="G28" s="15">
        <v>2275.19</v>
      </c>
      <c r="H28"/>
    </row>
    <row r="29" spans="1:8" ht="14.25">
      <c r="A29" t="s">
        <v>61</v>
      </c>
      <c r="B29" t="s">
        <v>601</v>
      </c>
      <c r="C29" s="15">
        <v>946</v>
      </c>
      <c r="D29">
        <v>-11</v>
      </c>
      <c r="E29">
        <v>-1.15</v>
      </c>
      <c r="F29">
        <v>12.35</v>
      </c>
      <c r="G29" s="15">
        <v>1089.11</v>
      </c>
      <c r="H29"/>
    </row>
    <row r="30" spans="1:8" ht="14.25">
      <c r="A30" t="s">
        <v>1582</v>
      </c>
      <c r="B30" t="s">
        <v>1736</v>
      </c>
      <c r="C30">
        <v>120.8</v>
      </c>
      <c r="D30">
        <v>-5</v>
      </c>
      <c r="E30">
        <v>-3.97</v>
      </c>
      <c r="F30">
        <v>-6.93</v>
      </c>
      <c r="G30" s="15">
        <v>728.92</v>
      </c>
      <c r="H30"/>
    </row>
    <row r="31" spans="1:8" ht="14.25">
      <c r="A31" t="s">
        <v>64</v>
      </c>
      <c r="B31" t="s">
        <v>602</v>
      </c>
      <c r="C31" s="15">
        <v>149.34</v>
      </c>
      <c r="D31">
        <v>-1.56</v>
      </c>
      <c r="E31">
        <v>-1.03</v>
      </c>
      <c r="F31">
        <v>-8.68</v>
      </c>
      <c r="G31" s="15">
        <v>26016.6</v>
      </c>
      <c r="H31"/>
    </row>
    <row r="32" spans="1:8" ht="14.25">
      <c r="A32" t="s">
        <v>67</v>
      </c>
      <c r="B32" t="s">
        <v>603</v>
      </c>
      <c r="C32" s="15">
        <v>2760</v>
      </c>
      <c r="D32">
        <v>-69.5</v>
      </c>
      <c r="E32">
        <v>-2.46</v>
      </c>
      <c r="F32">
        <v>-5.72</v>
      </c>
      <c r="G32" s="15">
        <v>64902.37</v>
      </c>
      <c r="H32"/>
    </row>
    <row r="33" spans="1:8" ht="14.25">
      <c r="A33" t="s">
        <v>69</v>
      </c>
      <c r="B33" t="s">
        <v>604</v>
      </c>
      <c r="C33" s="15">
        <v>260.4</v>
      </c>
      <c r="D33">
        <v>-0.8</v>
      </c>
      <c r="E33">
        <v>-0.31</v>
      </c>
      <c r="F33">
        <v>-3.84</v>
      </c>
      <c r="G33" s="15">
        <v>2702.29</v>
      </c>
      <c r="H33"/>
    </row>
    <row r="34" spans="1:8" ht="14.25">
      <c r="A34" t="s">
        <v>1665</v>
      </c>
      <c r="B34" t="s">
        <v>1737</v>
      </c>
      <c r="C34" s="15">
        <v>153</v>
      </c>
      <c r="D34">
        <v>-0.5</v>
      </c>
      <c r="E34">
        <v>-0.33</v>
      </c>
      <c r="F34">
        <v>-4.08</v>
      </c>
      <c r="G34" s="15">
        <v>891.55</v>
      </c>
      <c r="H34"/>
    </row>
    <row r="35" spans="1:8" ht="14.25">
      <c r="A35" t="s">
        <v>874</v>
      </c>
      <c r="B35" t="s">
        <v>910</v>
      </c>
      <c r="C35" s="15">
        <v>148.2</v>
      </c>
      <c r="D35">
        <v>1.3</v>
      </c>
      <c r="E35">
        <v>0.88</v>
      </c>
      <c r="F35">
        <v>-0.6</v>
      </c>
      <c r="G35" s="15">
        <v>2507.55</v>
      </c>
      <c r="H35"/>
    </row>
    <row r="36" spans="1:8" ht="14.25">
      <c r="A36" t="s">
        <v>72</v>
      </c>
      <c r="B36" t="s">
        <v>605</v>
      </c>
      <c r="C36" s="15">
        <v>237.6</v>
      </c>
      <c r="D36">
        <v>4</v>
      </c>
      <c r="E36">
        <v>1.71</v>
      </c>
      <c r="F36">
        <v>-5.64</v>
      </c>
      <c r="G36" s="15">
        <v>1611.23</v>
      </c>
      <c r="H36"/>
    </row>
    <row r="37" spans="1:8" ht="14.25">
      <c r="A37" t="s">
        <v>1240</v>
      </c>
      <c r="B37" t="s">
        <v>1738</v>
      </c>
      <c r="C37" s="15">
        <v>181</v>
      </c>
      <c r="D37">
        <v>-7.4</v>
      </c>
      <c r="E37">
        <v>-3.93</v>
      </c>
      <c r="F37">
        <v>-12.56</v>
      </c>
      <c r="G37" s="15">
        <v>1477.7</v>
      </c>
      <c r="H37"/>
    </row>
    <row r="38" spans="1:8" ht="14.25">
      <c r="A38" t="s">
        <v>74</v>
      </c>
      <c r="B38" t="s">
        <v>606</v>
      </c>
      <c r="C38" s="15">
        <v>558</v>
      </c>
      <c r="D38">
        <v>-10.8</v>
      </c>
      <c r="E38">
        <v>-1.9</v>
      </c>
      <c r="F38">
        <v>-7.92</v>
      </c>
      <c r="G38" s="15">
        <v>5769.2</v>
      </c>
      <c r="H38"/>
    </row>
    <row r="39" spans="1:8" ht="14.25">
      <c r="A39" t="s">
        <v>75</v>
      </c>
      <c r="B39" t="s">
        <v>607</v>
      </c>
      <c r="C39" s="15">
        <v>560</v>
      </c>
      <c r="D39">
        <v>0</v>
      </c>
      <c r="E39">
        <v>0</v>
      </c>
      <c r="F39">
        <v>-3.28</v>
      </c>
      <c r="G39" s="15">
        <v>2963.03</v>
      </c>
      <c r="H39"/>
    </row>
    <row r="40" spans="1:8" ht="14.25">
      <c r="A40" t="s">
        <v>774</v>
      </c>
      <c r="B40" t="s">
        <v>1059</v>
      </c>
      <c r="C40" s="15">
        <v>1640</v>
      </c>
      <c r="D40">
        <v>-40</v>
      </c>
      <c r="E40">
        <v>-2.38</v>
      </c>
      <c r="F40">
        <v>-4.87</v>
      </c>
      <c r="G40" s="15">
        <v>826.05</v>
      </c>
      <c r="H40"/>
    </row>
    <row r="41" spans="1:8" ht="14.25">
      <c r="A41" t="s">
        <v>1584</v>
      </c>
      <c r="B41" t="s">
        <v>1739</v>
      </c>
      <c r="C41" s="15">
        <v>765</v>
      </c>
      <c r="D41">
        <v>-8</v>
      </c>
      <c r="E41">
        <v>-1.03</v>
      </c>
      <c r="F41">
        <v>-2.8</v>
      </c>
      <c r="G41" s="15">
        <v>712.51</v>
      </c>
      <c r="H41"/>
    </row>
    <row r="42" spans="1:8" ht="14.25">
      <c r="A42" t="s">
        <v>1666</v>
      </c>
      <c r="B42" t="s">
        <v>1740</v>
      </c>
      <c r="C42" s="15">
        <v>1314</v>
      </c>
      <c r="D42">
        <v>-10</v>
      </c>
      <c r="E42">
        <v>-0.76</v>
      </c>
      <c r="F42">
        <v>-1.5</v>
      </c>
      <c r="G42" s="15">
        <v>796.51</v>
      </c>
      <c r="H42"/>
    </row>
    <row r="43" spans="1:8" ht="14.25">
      <c r="A43" t="s">
        <v>1667</v>
      </c>
      <c r="B43" t="s">
        <v>1741</v>
      </c>
      <c r="C43" s="15">
        <v>1784.6</v>
      </c>
      <c r="D43">
        <v>-25.4</v>
      </c>
      <c r="E43">
        <v>-1.4</v>
      </c>
      <c r="F43">
        <v>-0.75</v>
      </c>
      <c r="G43" s="15">
        <v>38227.16</v>
      </c>
      <c r="H43"/>
    </row>
    <row r="44" spans="1:8" ht="14.25">
      <c r="A44" t="s">
        <v>77</v>
      </c>
      <c r="B44" t="s">
        <v>608</v>
      </c>
      <c r="C44" s="15">
        <v>3496</v>
      </c>
      <c r="D44">
        <v>-42</v>
      </c>
      <c r="E44">
        <v>-1.19</v>
      </c>
      <c r="F44">
        <v>-7.51</v>
      </c>
      <c r="G44" s="15">
        <v>4564.56</v>
      </c>
      <c r="H44"/>
    </row>
    <row r="45" spans="1:8" ht="14.25">
      <c r="A45" t="s">
        <v>79</v>
      </c>
      <c r="B45" t="s">
        <v>609</v>
      </c>
      <c r="C45" s="15">
        <v>534</v>
      </c>
      <c r="D45">
        <v>0.8</v>
      </c>
      <c r="E45">
        <v>0.15</v>
      </c>
      <c r="F45">
        <v>-10.64</v>
      </c>
      <c r="G45" s="15">
        <v>5048.73</v>
      </c>
      <c r="H45"/>
    </row>
    <row r="46" spans="1:8" ht="14.25">
      <c r="A46" t="s">
        <v>875</v>
      </c>
      <c r="B46" t="s">
        <v>911</v>
      </c>
      <c r="C46" s="15">
        <v>352.7</v>
      </c>
      <c r="D46">
        <v>-4.3</v>
      </c>
      <c r="E46">
        <v>-1.2</v>
      </c>
      <c r="F46">
        <v>-11.05</v>
      </c>
      <c r="G46" s="15">
        <v>3572</v>
      </c>
      <c r="H46"/>
    </row>
    <row r="47" spans="1:8" ht="14.25">
      <c r="A47" t="s">
        <v>81</v>
      </c>
      <c r="B47" t="s">
        <v>610</v>
      </c>
      <c r="C47" s="15">
        <v>883</v>
      </c>
      <c r="D47">
        <v>-4</v>
      </c>
      <c r="E47">
        <v>-0.45</v>
      </c>
      <c r="F47">
        <v>-2.43</v>
      </c>
      <c r="G47" s="15">
        <v>1087.52</v>
      </c>
      <c r="H47"/>
    </row>
    <row r="48" spans="1:8" ht="14.25">
      <c r="A48" t="s">
        <v>83</v>
      </c>
      <c r="B48" t="s">
        <v>611</v>
      </c>
      <c r="C48" s="15">
        <v>2115</v>
      </c>
      <c r="D48">
        <v>21</v>
      </c>
      <c r="E48">
        <v>1</v>
      </c>
      <c r="F48">
        <v>-7.24</v>
      </c>
      <c r="G48" s="15">
        <v>7046.63</v>
      </c>
      <c r="H48"/>
    </row>
    <row r="49" spans="1:8" ht="14.25">
      <c r="A49" t="s">
        <v>85</v>
      </c>
      <c r="B49" t="s">
        <v>612</v>
      </c>
      <c r="C49" s="15">
        <v>778</v>
      </c>
      <c r="D49">
        <v>-2</v>
      </c>
      <c r="E49">
        <v>-0.26</v>
      </c>
      <c r="F49">
        <v>-8.69</v>
      </c>
      <c r="G49" s="15">
        <v>1493.36</v>
      </c>
      <c r="H49"/>
    </row>
    <row r="50" spans="1:8" ht="14.25">
      <c r="A50" t="s">
        <v>89</v>
      </c>
      <c r="B50" t="s">
        <v>87</v>
      </c>
      <c r="C50" s="15">
        <v>540.1</v>
      </c>
      <c r="D50">
        <v>-1.2</v>
      </c>
      <c r="E50">
        <v>-0.22</v>
      </c>
      <c r="F50">
        <v>-2.16</v>
      </c>
      <c r="G50" s="15">
        <v>110143.04</v>
      </c>
      <c r="H50"/>
    </row>
    <row r="51" spans="1:8" ht="14.25">
      <c r="A51" t="s">
        <v>91</v>
      </c>
      <c r="B51" t="s">
        <v>613</v>
      </c>
      <c r="C51" s="15">
        <v>1695</v>
      </c>
      <c r="D51">
        <v>-40</v>
      </c>
      <c r="E51">
        <v>-2.31</v>
      </c>
      <c r="F51">
        <v>-15.59</v>
      </c>
      <c r="G51" s="15">
        <v>7138.81</v>
      </c>
      <c r="H51"/>
    </row>
    <row r="52" spans="1:8" ht="14.25">
      <c r="A52" t="s">
        <v>1642</v>
      </c>
      <c r="B52" t="s">
        <v>1705</v>
      </c>
      <c r="C52" s="15">
        <v>1412</v>
      </c>
      <c r="D52">
        <v>-26</v>
      </c>
      <c r="E52">
        <v>-1.81</v>
      </c>
      <c r="F52">
        <v>-2.75</v>
      </c>
      <c r="G52" s="15">
        <v>688.51</v>
      </c>
      <c r="H52"/>
    </row>
    <row r="53" spans="1:8" ht="14.25">
      <c r="A53" t="s">
        <v>93</v>
      </c>
      <c r="B53" t="s">
        <v>614</v>
      </c>
      <c r="C53" s="15">
        <v>303.2</v>
      </c>
      <c r="D53">
        <v>-4.2</v>
      </c>
      <c r="E53">
        <v>-1.37</v>
      </c>
      <c r="F53">
        <v>-6.94</v>
      </c>
      <c r="G53" s="15">
        <v>931.84</v>
      </c>
      <c r="H53"/>
    </row>
    <row r="54" spans="1:8" ht="14.25">
      <c r="A54" t="s">
        <v>95</v>
      </c>
      <c r="B54" t="s">
        <v>615</v>
      </c>
      <c r="C54" s="15">
        <v>193.76</v>
      </c>
      <c r="D54">
        <v>-0.8</v>
      </c>
      <c r="E54">
        <v>-0.41</v>
      </c>
      <c r="F54">
        <v>-15.39</v>
      </c>
      <c r="G54" s="15">
        <v>19305.89</v>
      </c>
      <c r="H54"/>
    </row>
    <row r="55" spans="1:8" ht="14.25">
      <c r="A55" t="s">
        <v>76</v>
      </c>
      <c r="B55" t="s">
        <v>76</v>
      </c>
      <c r="C55" s="15">
        <v>833.5</v>
      </c>
      <c r="D55">
        <v>-0.5</v>
      </c>
      <c r="E55">
        <v>-0.06</v>
      </c>
      <c r="F55">
        <v>-0.24</v>
      </c>
      <c r="G55" s="15">
        <v>3231.17</v>
      </c>
      <c r="H55"/>
    </row>
    <row r="56" spans="1:8" ht="14.25">
      <c r="A56" t="s">
        <v>97</v>
      </c>
      <c r="B56" t="s">
        <v>616</v>
      </c>
      <c r="C56">
        <v>890</v>
      </c>
      <c r="D56">
        <v>-2</v>
      </c>
      <c r="E56">
        <v>-0.22</v>
      </c>
      <c r="F56">
        <v>-1.82</v>
      </c>
      <c r="G56" s="15">
        <v>2366.63</v>
      </c>
      <c r="H56"/>
    </row>
    <row r="57" spans="1:8" ht="14.25">
      <c r="A57" t="s">
        <v>99</v>
      </c>
      <c r="B57" t="s">
        <v>617</v>
      </c>
      <c r="C57" s="15">
        <v>978.5</v>
      </c>
      <c r="D57">
        <v>-13.5</v>
      </c>
      <c r="E57">
        <v>-1.36</v>
      </c>
      <c r="F57">
        <v>-12.48</v>
      </c>
      <c r="G57" s="15">
        <v>1337.22</v>
      </c>
      <c r="H57"/>
    </row>
    <row r="58" spans="1:8" ht="14.25">
      <c r="A58" t="s">
        <v>101</v>
      </c>
      <c r="B58" t="s">
        <v>618</v>
      </c>
      <c r="C58" s="15">
        <v>2741</v>
      </c>
      <c r="D58">
        <v>-39</v>
      </c>
      <c r="E58">
        <v>-1.4</v>
      </c>
      <c r="F58">
        <v>-11.21</v>
      </c>
      <c r="G58" s="15">
        <v>3423.71</v>
      </c>
      <c r="H58"/>
    </row>
    <row r="59" spans="1:8" ht="14.25">
      <c r="A59" t="s">
        <v>103</v>
      </c>
      <c r="B59" t="s">
        <v>619</v>
      </c>
      <c r="C59" s="15">
        <v>1018</v>
      </c>
      <c r="D59">
        <v>2</v>
      </c>
      <c r="E59">
        <v>0.2</v>
      </c>
      <c r="F59">
        <v>-2.86</v>
      </c>
      <c r="G59" s="15">
        <v>1693.6</v>
      </c>
      <c r="H59"/>
    </row>
    <row r="60" spans="1:8" ht="14.25">
      <c r="A60" t="s">
        <v>105</v>
      </c>
      <c r="B60" t="s">
        <v>620</v>
      </c>
      <c r="C60" s="15">
        <v>217.6</v>
      </c>
      <c r="D60">
        <v>4.3</v>
      </c>
      <c r="E60">
        <v>2.02</v>
      </c>
      <c r="F60">
        <v>-9.82</v>
      </c>
      <c r="G60" s="15">
        <v>1815.67</v>
      </c>
      <c r="H60"/>
    </row>
    <row r="61" spans="1:8" ht="14.25">
      <c r="A61" t="s">
        <v>853</v>
      </c>
      <c r="B61" t="s">
        <v>912</v>
      </c>
      <c r="C61">
        <v>189.4</v>
      </c>
      <c r="D61">
        <v>-0.8</v>
      </c>
      <c r="E61">
        <v>-0.42</v>
      </c>
      <c r="F61">
        <v>-5.77</v>
      </c>
      <c r="G61" s="15">
        <v>649.63</v>
      </c>
      <c r="H61"/>
    </row>
    <row r="62" spans="1:8" ht="14.25">
      <c r="A62" t="s">
        <v>107</v>
      </c>
      <c r="B62" t="s">
        <v>621</v>
      </c>
      <c r="C62" s="15">
        <v>1376</v>
      </c>
      <c r="D62">
        <v>-26</v>
      </c>
      <c r="E62">
        <v>-1.85</v>
      </c>
      <c r="F62">
        <v>-11.05</v>
      </c>
      <c r="G62" s="15">
        <v>2121.87</v>
      </c>
      <c r="H62"/>
    </row>
    <row r="63" spans="1:8" ht="14.25">
      <c r="A63" t="s">
        <v>108</v>
      </c>
      <c r="B63" t="s">
        <v>622</v>
      </c>
      <c r="C63" s="15">
        <v>1251</v>
      </c>
      <c r="D63">
        <v>-3</v>
      </c>
      <c r="E63">
        <v>-0.24</v>
      </c>
      <c r="F63">
        <v>1.62</v>
      </c>
      <c r="G63" s="15">
        <v>1431.33</v>
      </c>
      <c r="H63"/>
    </row>
    <row r="64" spans="1:8" ht="14.25">
      <c r="A64" t="s">
        <v>1585</v>
      </c>
      <c r="B64" t="s">
        <v>1742</v>
      </c>
      <c r="C64" s="15">
        <v>328.5</v>
      </c>
      <c r="D64">
        <v>-3.5</v>
      </c>
      <c r="E64">
        <v>-1.05</v>
      </c>
      <c r="F64">
        <v>-10.25</v>
      </c>
      <c r="G64" s="15">
        <v>794.54</v>
      </c>
      <c r="H64"/>
    </row>
    <row r="65" spans="1:8" ht="14.25">
      <c r="A65" t="s">
        <v>829</v>
      </c>
      <c r="B65" t="s">
        <v>913</v>
      </c>
      <c r="C65" s="15">
        <v>2852</v>
      </c>
      <c r="D65">
        <v>-9</v>
      </c>
      <c r="E65">
        <v>-0.31</v>
      </c>
      <c r="F65">
        <v>4.7</v>
      </c>
      <c r="G65" s="15">
        <v>10372.61</v>
      </c>
      <c r="H65"/>
    </row>
    <row r="66" spans="1:8" ht="14.25">
      <c r="A66" t="s">
        <v>110</v>
      </c>
      <c r="B66" t="s">
        <v>623</v>
      </c>
      <c r="C66" s="15">
        <v>3910</v>
      </c>
      <c r="D66">
        <v>-18</v>
      </c>
      <c r="E66">
        <v>-0.46</v>
      </c>
      <c r="F66">
        <v>-5.1</v>
      </c>
      <c r="G66" s="15">
        <v>7439.09</v>
      </c>
      <c r="H66"/>
    </row>
    <row r="67" spans="1:8" ht="14.25">
      <c r="A67" t="s">
        <v>111</v>
      </c>
      <c r="B67" t="s">
        <v>771</v>
      </c>
      <c r="C67" s="15">
        <v>88.86</v>
      </c>
      <c r="D67">
        <v>4.28</v>
      </c>
      <c r="E67">
        <v>5.06</v>
      </c>
      <c r="F67">
        <v>-0.76</v>
      </c>
      <c r="G67" s="15">
        <v>977.71</v>
      </c>
      <c r="H67"/>
    </row>
    <row r="68" spans="1:8" ht="14.25">
      <c r="A68" t="s">
        <v>548</v>
      </c>
      <c r="B68" t="s">
        <v>914</v>
      </c>
      <c r="C68">
        <v>296.3</v>
      </c>
      <c r="D68">
        <v>-3.6</v>
      </c>
      <c r="E68">
        <v>-1.2</v>
      </c>
      <c r="F68">
        <v>-5.7</v>
      </c>
      <c r="G68" s="15">
        <v>4112.12</v>
      </c>
      <c r="H68"/>
    </row>
    <row r="69" spans="1:8" ht="14.25">
      <c r="A69" t="s">
        <v>549</v>
      </c>
      <c r="B69" t="s">
        <v>915</v>
      </c>
      <c r="C69" s="15">
        <v>2400</v>
      </c>
      <c r="D69">
        <v>-45</v>
      </c>
      <c r="E69">
        <v>-1.84</v>
      </c>
      <c r="F69">
        <v>-6.43</v>
      </c>
      <c r="G69" s="15">
        <v>741.45</v>
      </c>
      <c r="H69"/>
    </row>
    <row r="70" spans="1:8" ht="14.25">
      <c r="A70" t="s">
        <v>114</v>
      </c>
      <c r="B70" t="s">
        <v>624</v>
      </c>
      <c r="C70" s="15">
        <v>2945</v>
      </c>
      <c r="D70">
        <v>-15</v>
      </c>
      <c r="E70">
        <v>-0.51</v>
      </c>
      <c r="F70">
        <v>-3.6</v>
      </c>
      <c r="G70" s="15">
        <v>1639.06</v>
      </c>
      <c r="H70"/>
    </row>
    <row r="71" spans="1:8" ht="14.25">
      <c r="A71" t="s">
        <v>550</v>
      </c>
      <c r="B71" t="s">
        <v>916</v>
      </c>
      <c r="C71" s="15">
        <v>223.5</v>
      </c>
      <c r="D71">
        <v>3.5</v>
      </c>
      <c r="E71">
        <v>1.59</v>
      </c>
      <c r="F71">
        <v>-8.4</v>
      </c>
      <c r="G71" s="15">
        <v>896.27</v>
      </c>
      <c r="H71"/>
    </row>
    <row r="72" spans="1:8" ht="14.25">
      <c r="A72" t="s">
        <v>116</v>
      </c>
      <c r="B72" t="s">
        <v>625</v>
      </c>
      <c r="C72" s="15">
        <v>93.52</v>
      </c>
      <c r="D72">
        <v>-0.48</v>
      </c>
      <c r="E72">
        <v>-0.51</v>
      </c>
      <c r="F72">
        <v>-10.98</v>
      </c>
      <c r="G72" s="15">
        <v>5371.65</v>
      </c>
      <c r="H72"/>
    </row>
    <row r="73" spans="1:8" ht="14.25">
      <c r="A73" t="s">
        <v>117</v>
      </c>
      <c r="B73" t="s">
        <v>626</v>
      </c>
      <c r="C73" s="15">
        <v>158.2</v>
      </c>
      <c r="D73">
        <v>-3.8</v>
      </c>
      <c r="E73">
        <v>-2.35</v>
      </c>
      <c r="F73">
        <v>-3.12</v>
      </c>
      <c r="G73" s="15">
        <v>955.01</v>
      </c>
      <c r="H73"/>
    </row>
    <row r="74" spans="1:8" ht="14.25">
      <c r="A74" t="s">
        <v>1032</v>
      </c>
      <c r="B74" t="s">
        <v>1060</v>
      </c>
      <c r="C74" s="15">
        <v>77.7</v>
      </c>
      <c r="D74">
        <v>-2.25</v>
      </c>
      <c r="E74">
        <v>-2.81</v>
      </c>
      <c r="F74">
        <v>-10.28</v>
      </c>
      <c r="G74" s="15">
        <v>1152.61</v>
      </c>
      <c r="H74"/>
    </row>
    <row r="75" spans="1:8" ht="14.25">
      <c r="A75" t="s">
        <v>118</v>
      </c>
      <c r="B75" t="s">
        <v>627</v>
      </c>
      <c r="C75" s="15">
        <v>99.76</v>
      </c>
      <c r="D75">
        <v>-0.1</v>
      </c>
      <c r="E75">
        <v>-0.1</v>
      </c>
      <c r="F75">
        <v>-12.72</v>
      </c>
      <c r="G75" s="15">
        <v>2387.66</v>
      </c>
      <c r="H75"/>
    </row>
    <row r="76" spans="1:8" ht="14.25">
      <c r="A76" t="s">
        <v>119</v>
      </c>
      <c r="B76" t="s">
        <v>628</v>
      </c>
      <c r="C76" s="15">
        <v>1790.5</v>
      </c>
      <c r="D76">
        <v>-17</v>
      </c>
      <c r="E76">
        <v>-0.94</v>
      </c>
      <c r="F76">
        <v>3.02</v>
      </c>
      <c r="G76" s="15">
        <v>28671.62</v>
      </c>
      <c r="H76"/>
    </row>
    <row r="77" spans="1:8" ht="14.25">
      <c r="A77" t="s">
        <v>120</v>
      </c>
      <c r="B77" t="s">
        <v>629</v>
      </c>
      <c r="C77" s="15">
        <v>112.15</v>
      </c>
      <c r="D77">
        <v>1.9</v>
      </c>
      <c r="E77">
        <v>1.72</v>
      </c>
      <c r="F77">
        <v>-11.13</v>
      </c>
      <c r="G77" s="15">
        <v>1839.63</v>
      </c>
      <c r="H77"/>
    </row>
    <row r="78" spans="1:8" ht="14.25">
      <c r="A78" t="s">
        <v>121</v>
      </c>
      <c r="B78" t="s">
        <v>630</v>
      </c>
      <c r="C78" s="15">
        <v>5070</v>
      </c>
      <c r="D78">
        <v>-10</v>
      </c>
      <c r="E78">
        <v>-0.2</v>
      </c>
      <c r="F78">
        <v>-1.29</v>
      </c>
      <c r="G78" s="15">
        <v>6535.77</v>
      </c>
      <c r="H78"/>
    </row>
    <row r="79" spans="1:8" ht="14.25">
      <c r="A79" t="s">
        <v>572</v>
      </c>
      <c r="B79" t="s">
        <v>572</v>
      </c>
      <c r="C79" s="15">
        <v>2467</v>
      </c>
      <c r="D79">
        <v>-50</v>
      </c>
      <c r="E79">
        <v>-1.99</v>
      </c>
      <c r="F79">
        <v>-4.68</v>
      </c>
      <c r="G79" s="15">
        <v>20256.26</v>
      </c>
      <c r="H79"/>
    </row>
    <row r="80" spans="1:8" ht="14.25">
      <c r="A80" t="s">
        <v>820</v>
      </c>
      <c r="B80" t="s">
        <v>917</v>
      </c>
      <c r="C80">
        <v>366.6</v>
      </c>
      <c r="D80">
        <v>-6.4</v>
      </c>
      <c r="E80">
        <v>-1.72</v>
      </c>
      <c r="F80">
        <v>-6.57</v>
      </c>
      <c r="G80" s="15">
        <v>958.31</v>
      </c>
      <c r="H80"/>
    </row>
    <row r="81" spans="1:8" ht="14.25">
      <c r="A81" t="s">
        <v>1668</v>
      </c>
      <c r="B81" t="s">
        <v>1743</v>
      </c>
      <c r="C81">
        <v>84.3</v>
      </c>
      <c r="D81">
        <v>0.1</v>
      </c>
      <c r="E81">
        <v>0.12</v>
      </c>
      <c r="F81">
        <v>-3.99</v>
      </c>
      <c r="G81" s="15">
        <v>524.11</v>
      </c>
      <c r="H81"/>
    </row>
    <row r="82" spans="1:8" ht="14.25">
      <c r="A82" t="s">
        <v>985</v>
      </c>
      <c r="B82" t="s">
        <v>1061</v>
      </c>
      <c r="C82" s="15">
        <v>302.6</v>
      </c>
      <c r="D82">
        <v>-6.4</v>
      </c>
      <c r="E82">
        <v>-2.07</v>
      </c>
      <c r="F82">
        <v>-9.83</v>
      </c>
      <c r="G82" s="15">
        <v>1390.5</v>
      </c>
      <c r="H82"/>
    </row>
    <row r="83" spans="1:8" ht="14.25">
      <c r="A83" t="s">
        <v>1011</v>
      </c>
      <c r="B83" t="s">
        <v>1062</v>
      </c>
      <c r="C83" s="15">
        <v>139.55</v>
      </c>
      <c r="D83">
        <v>-2.6</v>
      </c>
      <c r="E83">
        <v>-1.83</v>
      </c>
      <c r="F83">
        <v>0.54</v>
      </c>
      <c r="G83" s="15">
        <v>2810.81</v>
      </c>
      <c r="H83"/>
    </row>
    <row r="84" spans="1:8" ht="14.25">
      <c r="A84" t="s">
        <v>123</v>
      </c>
      <c r="B84" t="s">
        <v>631</v>
      </c>
      <c r="C84" s="15">
        <v>408.5</v>
      </c>
      <c r="D84">
        <v>-3</v>
      </c>
      <c r="E84">
        <v>-0.73</v>
      </c>
      <c r="F84">
        <v>-2.74</v>
      </c>
      <c r="G84" s="15">
        <v>1548.1</v>
      </c>
      <c r="H84"/>
    </row>
    <row r="85" spans="1:8" ht="14.25">
      <c r="A85" t="s">
        <v>125</v>
      </c>
      <c r="B85" t="s">
        <v>632</v>
      </c>
      <c r="C85" s="15">
        <v>2684</v>
      </c>
      <c r="D85">
        <v>-62</v>
      </c>
      <c r="E85">
        <v>-2.26</v>
      </c>
      <c r="F85">
        <v>-6.61</v>
      </c>
      <c r="G85" s="15">
        <v>1419.47</v>
      </c>
      <c r="H85"/>
    </row>
    <row r="86" spans="1:8" ht="14.25">
      <c r="A86" t="s">
        <v>986</v>
      </c>
      <c r="B86" t="s">
        <v>986</v>
      </c>
      <c r="C86" s="15">
        <v>183</v>
      </c>
      <c r="D86">
        <v>-2.15</v>
      </c>
      <c r="E86">
        <v>-1.16</v>
      </c>
      <c r="F86">
        <v>-10.03</v>
      </c>
      <c r="G86" s="15">
        <v>2654.05</v>
      </c>
      <c r="H86"/>
    </row>
    <row r="87" spans="1:8" ht="14.25">
      <c r="A87" t="s">
        <v>852</v>
      </c>
      <c r="B87" t="s">
        <v>918</v>
      </c>
      <c r="C87" s="15">
        <v>115.65</v>
      </c>
      <c r="D87">
        <v>-1.45</v>
      </c>
      <c r="E87">
        <v>-1.24</v>
      </c>
      <c r="F87">
        <v>-18.3</v>
      </c>
      <c r="G87" s="15">
        <v>1358.61</v>
      </c>
      <c r="H87"/>
    </row>
    <row r="88" spans="1:8" ht="14.25">
      <c r="A88" t="s">
        <v>821</v>
      </c>
      <c r="B88" t="s">
        <v>821</v>
      </c>
      <c r="C88" s="15">
        <v>6650</v>
      </c>
      <c r="D88">
        <v>-18</v>
      </c>
      <c r="E88">
        <v>-0.27</v>
      </c>
      <c r="F88">
        <v>-2.64</v>
      </c>
      <c r="G88" s="15">
        <v>6551.86</v>
      </c>
      <c r="H88"/>
    </row>
    <row r="89" spans="1:8" ht="14.25">
      <c r="A89" t="s">
        <v>127</v>
      </c>
      <c r="B89" t="s">
        <v>633</v>
      </c>
      <c r="C89" s="15">
        <v>3325.5</v>
      </c>
      <c r="D89">
        <v>-30</v>
      </c>
      <c r="E89">
        <v>-0.89</v>
      </c>
      <c r="F89">
        <v>2.92</v>
      </c>
      <c r="G89" s="15">
        <v>79759.02</v>
      </c>
      <c r="H89"/>
    </row>
    <row r="90" spans="1:8" ht="14.25">
      <c r="A90" t="s">
        <v>128</v>
      </c>
      <c r="B90" t="s">
        <v>634</v>
      </c>
      <c r="C90" s="15">
        <v>5500</v>
      </c>
      <c r="D90">
        <v>-130</v>
      </c>
      <c r="E90">
        <v>-2.31</v>
      </c>
      <c r="F90">
        <v>-4.01</v>
      </c>
      <c r="G90" s="15">
        <v>917.43</v>
      </c>
      <c r="H90"/>
    </row>
    <row r="91" spans="1:8" ht="14.25">
      <c r="A91" t="s">
        <v>891</v>
      </c>
      <c r="B91" t="s">
        <v>919</v>
      </c>
      <c r="C91" s="15">
        <v>316.5</v>
      </c>
      <c r="D91">
        <v>0.2</v>
      </c>
      <c r="E91">
        <v>0.06</v>
      </c>
      <c r="F91">
        <v>-3.54</v>
      </c>
      <c r="G91" s="15">
        <v>4349.13</v>
      </c>
      <c r="H91"/>
    </row>
    <row r="92" spans="1:8" ht="14.25">
      <c r="A92" t="s">
        <v>130</v>
      </c>
      <c r="B92" t="s">
        <v>635</v>
      </c>
      <c r="C92" s="15">
        <v>3216</v>
      </c>
      <c r="D92">
        <v>32</v>
      </c>
      <c r="E92">
        <v>1.01</v>
      </c>
      <c r="F92">
        <v>0.37</v>
      </c>
      <c r="G92" s="15">
        <v>3554.85</v>
      </c>
      <c r="H92"/>
    </row>
    <row r="93" spans="1:8" ht="14.25">
      <c r="A93" t="s">
        <v>132</v>
      </c>
      <c r="B93" t="s">
        <v>636</v>
      </c>
      <c r="C93" s="15">
        <v>890</v>
      </c>
      <c r="D93">
        <v>18</v>
      </c>
      <c r="E93">
        <v>2.06</v>
      </c>
      <c r="F93">
        <v>5.08</v>
      </c>
      <c r="G93" s="15">
        <v>1760.91</v>
      </c>
      <c r="H93"/>
    </row>
    <row r="94" spans="1:8" ht="14.25">
      <c r="A94" t="s">
        <v>133</v>
      </c>
      <c r="B94" t="s">
        <v>920</v>
      </c>
      <c r="C94">
        <v>235.1</v>
      </c>
      <c r="D94">
        <v>0.9</v>
      </c>
      <c r="E94">
        <v>0.38</v>
      </c>
      <c r="F94">
        <v>-8.98</v>
      </c>
      <c r="G94" s="15">
        <v>1082.54</v>
      </c>
      <c r="H94"/>
    </row>
    <row r="95" spans="1:8" ht="14.25">
      <c r="A95" t="s">
        <v>551</v>
      </c>
      <c r="B95" t="s">
        <v>783</v>
      </c>
      <c r="C95" s="15">
        <v>2728</v>
      </c>
      <c r="D95">
        <v>-30</v>
      </c>
      <c r="E95">
        <v>-1.09</v>
      </c>
      <c r="F95">
        <v>2.17</v>
      </c>
      <c r="G95" s="15">
        <v>2830.53</v>
      </c>
      <c r="H95"/>
    </row>
    <row r="96" spans="1:8" ht="14.25">
      <c r="A96" t="s">
        <v>552</v>
      </c>
      <c r="B96" t="s">
        <v>637</v>
      </c>
      <c r="C96" s="15">
        <v>1486</v>
      </c>
      <c r="D96">
        <v>-5</v>
      </c>
      <c r="E96">
        <v>-0.34</v>
      </c>
      <c r="F96">
        <v>-7.41</v>
      </c>
      <c r="G96" s="15">
        <v>1688.4</v>
      </c>
      <c r="H96"/>
    </row>
    <row r="97" spans="1:8" ht="14.25">
      <c r="A97" t="s">
        <v>135</v>
      </c>
      <c r="B97" t="s">
        <v>638</v>
      </c>
      <c r="C97" s="15">
        <v>294.8</v>
      </c>
      <c r="D97">
        <v>-3.8</v>
      </c>
      <c r="E97">
        <v>-1.27</v>
      </c>
      <c r="F97">
        <v>-13.7</v>
      </c>
      <c r="G97" s="15">
        <v>1176.81</v>
      </c>
      <c r="H97"/>
    </row>
    <row r="98" spans="1:8" ht="14.25">
      <c r="A98" t="s">
        <v>138</v>
      </c>
      <c r="B98" t="s">
        <v>639</v>
      </c>
      <c r="C98" s="15">
        <v>607.8</v>
      </c>
      <c r="D98">
        <v>-7.4</v>
      </c>
      <c r="E98">
        <v>-1.2</v>
      </c>
      <c r="F98">
        <v>-6.61</v>
      </c>
      <c r="G98" s="15">
        <v>2730.69</v>
      </c>
      <c r="H98"/>
    </row>
    <row r="99" spans="1:8" ht="14.25">
      <c r="A99" t="s">
        <v>140</v>
      </c>
      <c r="B99" t="s">
        <v>640</v>
      </c>
      <c r="C99" s="15">
        <v>590</v>
      </c>
      <c r="D99">
        <v>-3</v>
      </c>
      <c r="E99">
        <v>-0.51</v>
      </c>
      <c r="F99">
        <v>-8.24</v>
      </c>
      <c r="G99" s="15">
        <v>1159.21</v>
      </c>
      <c r="H99"/>
    </row>
    <row r="100" spans="1:8" ht="14.25">
      <c r="A100" t="s">
        <v>1669</v>
      </c>
      <c r="B100" t="s">
        <v>1744</v>
      </c>
      <c r="C100" s="15">
        <v>211.4</v>
      </c>
      <c r="D100">
        <v>-0.4</v>
      </c>
      <c r="E100">
        <v>-0.19</v>
      </c>
      <c r="F100">
        <v>-0.75</v>
      </c>
      <c r="G100" s="15">
        <v>943.56</v>
      </c>
      <c r="H100"/>
    </row>
    <row r="101" spans="1:8" ht="14.25">
      <c r="A101" t="s">
        <v>141</v>
      </c>
      <c r="B101" t="s">
        <v>641</v>
      </c>
      <c r="C101" s="15">
        <v>144.6</v>
      </c>
      <c r="D101">
        <v>-4</v>
      </c>
      <c r="E101">
        <v>-2.69</v>
      </c>
      <c r="F101">
        <v>-11.29</v>
      </c>
      <c r="G101" s="15">
        <v>862.47</v>
      </c>
      <c r="H101"/>
    </row>
    <row r="102" spans="1:8" ht="14.25">
      <c r="A102" t="s">
        <v>142</v>
      </c>
      <c r="B102" t="s">
        <v>642</v>
      </c>
      <c r="C102" s="15">
        <v>146.28</v>
      </c>
      <c r="D102">
        <v>-0.9</v>
      </c>
      <c r="E102">
        <v>-0.61</v>
      </c>
      <c r="F102">
        <v>-7.24</v>
      </c>
      <c r="G102" s="15">
        <v>2268.7</v>
      </c>
      <c r="H102"/>
    </row>
    <row r="103" spans="1:8" ht="14.25">
      <c r="A103" t="s">
        <v>1619</v>
      </c>
      <c r="B103" t="s">
        <v>1745</v>
      </c>
      <c r="C103">
        <v>790</v>
      </c>
      <c r="D103">
        <v>-14</v>
      </c>
      <c r="E103">
        <v>-1.74</v>
      </c>
      <c r="F103">
        <v>-4.24</v>
      </c>
      <c r="G103" s="15">
        <v>1232.75</v>
      </c>
      <c r="H103"/>
    </row>
    <row r="104" spans="1:8" ht="14.25">
      <c r="A104" t="s">
        <v>1049</v>
      </c>
      <c r="B104" t="s">
        <v>1063</v>
      </c>
      <c r="C104" s="15">
        <v>220</v>
      </c>
      <c r="D104">
        <v>-7.4</v>
      </c>
      <c r="E104">
        <v>-3.25</v>
      </c>
      <c r="F104">
        <v>2.33</v>
      </c>
      <c r="G104" s="15">
        <v>828.96</v>
      </c>
      <c r="H104"/>
    </row>
    <row r="105" spans="1:8" ht="14.25">
      <c r="A105" t="s">
        <v>143</v>
      </c>
      <c r="B105" t="s">
        <v>643</v>
      </c>
      <c r="C105" s="15">
        <v>1296</v>
      </c>
      <c r="D105">
        <v>-74</v>
      </c>
      <c r="E105">
        <v>-5.4</v>
      </c>
      <c r="F105">
        <v>5.88</v>
      </c>
      <c r="G105" s="15">
        <v>1496.71</v>
      </c>
      <c r="H105"/>
    </row>
    <row r="106" spans="1:8" ht="14.25">
      <c r="A106" t="s">
        <v>823</v>
      </c>
      <c r="B106" t="s">
        <v>921</v>
      </c>
      <c r="C106" s="15">
        <v>404.8</v>
      </c>
      <c r="D106">
        <v>0.8</v>
      </c>
      <c r="E106">
        <v>0.2</v>
      </c>
      <c r="F106">
        <v>-3.48</v>
      </c>
      <c r="G106" s="15">
        <v>1062.74</v>
      </c>
      <c r="H106"/>
    </row>
    <row r="107" spans="1:8" ht="14.25">
      <c r="A107" t="s">
        <v>830</v>
      </c>
      <c r="B107" t="s">
        <v>922</v>
      </c>
      <c r="C107">
        <v>437</v>
      </c>
      <c r="D107">
        <v>15.2</v>
      </c>
      <c r="E107">
        <v>3.6</v>
      </c>
      <c r="F107">
        <v>-7.14</v>
      </c>
      <c r="G107" s="15">
        <v>2092.12</v>
      </c>
      <c r="H107"/>
    </row>
    <row r="108" spans="1:8" ht="14.25">
      <c r="A108" t="s">
        <v>574</v>
      </c>
      <c r="B108" t="s">
        <v>923</v>
      </c>
      <c r="C108" s="15">
        <v>588</v>
      </c>
      <c r="D108">
        <v>-5.2</v>
      </c>
      <c r="E108">
        <v>-0.88</v>
      </c>
      <c r="F108">
        <v>-5.92</v>
      </c>
      <c r="G108" s="15">
        <v>8612.72</v>
      </c>
      <c r="H108"/>
    </row>
    <row r="109" spans="1:8" ht="14.25">
      <c r="A109" t="s">
        <v>145</v>
      </c>
      <c r="B109" t="s">
        <v>644</v>
      </c>
      <c r="C109" s="15">
        <v>2387</v>
      </c>
      <c r="D109">
        <v>7</v>
      </c>
      <c r="E109">
        <v>0.29</v>
      </c>
      <c r="F109">
        <v>7.77</v>
      </c>
      <c r="G109" s="15">
        <v>21658.55</v>
      </c>
      <c r="H109"/>
    </row>
    <row r="110" spans="1:8" ht="14.25">
      <c r="A110" t="s">
        <v>146</v>
      </c>
      <c r="B110" t="s">
        <v>645</v>
      </c>
      <c r="C110" s="15">
        <v>871.2</v>
      </c>
      <c r="D110">
        <v>-18.4</v>
      </c>
      <c r="E110">
        <v>-2.07</v>
      </c>
      <c r="F110">
        <v>-25.95</v>
      </c>
      <c r="G110" s="15">
        <v>3533.56</v>
      </c>
      <c r="H110"/>
    </row>
    <row r="111" spans="1:8" ht="14.25">
      <c r="A111" t="s">
        <v>1679</v>
      </c>
      <c r="B111" t="s">
        <v>1746</v>
      </c>
      <c r="C111" s="15">
        <v>235</v>
      </c>
      <c r="D111">
        <v>-5</v>
      </c>
      <c r="E111">
        <v>-2.08</v>
      </c>
      <c r="F111">
        <v>-1.67</v>
      </c>
      <c r="G111" s="15">
        <v>0</v>
      </c>
      <c r="H111"/>
    </row>
    <row r="112" spans="1:8" ht="14.25">
      <c r="A112" t="s">
        <v>1670</v>
      </c>
      <c r="B112" t="s">
        <v>1747</v>
      </c>
      <c r="C112">
        <v>680</v>
      </c>
      <c r="D112">
        <v>-7</v>
      </c>
      <c r="E112">
        <v>-1.02</v>
      </c>
      <c r="F112">
        <v>-2.58</v>
      </c>
      <c r="G112" s="15">
        <v>3735.09</v>
      </c>
      <c r="H112"/>
    </row>
    <row r="113" spans="1:8" ht="14.25">
      <c r="A113" t="s">
        <v>147</v>
      </c>
      <c r="B113" t="s">
        <v>924</v>
      </c>
      <c r="C113" s="15">
        <v>121.2</v>
      </c>
      <c r="D113">
        <v>-0.2</v>
      </c>
      <c r="E113">
        <v>-0.16</v>
      </c>
      <c r="F113">
        <v>-1.46</v>
      </c>
      <c r="G113" s="15">
        <v>970.43</v>
      </c>
      <c r="H113"/>
    </row>
    <row r="114" spans="1:8" ht="14.25">
      <c r="A114" t="s">
        <v>149</v>
      </c>
      <c r="B114" t="s">
        <v>646</v>
      </c>
      <c r="C114">
        <v>208</v>
      </c>
      <c r="D114">
        <v>-1.5</v>
      </c>
      <c r="E114">
        <v>-0.72</v>
      </c>
      <c r="F114">
        <v>-14.58</v>
      </c>
      <c r="G114" s="15">
        <v>1151.36</v>
      </c>
      <c r="H114"/>
    </row>
    <row r="115" spans="1:8" ht="14.25">
      <c r="A115" t="s">
        <v>1035</v>
      </c>
      <c r="B115" t="s">
        <v>1064</v>
      </c>
      <c r="C115" s="15">
        <v>960</v>
      </c>
      <c r="D115">
        <v>3</v>
      </c>
      <c r="E115">
        <v>0.31</v>
      </c>
      <c r="F115">
        <v>-2.93</v>
      </c>
      <c r="G115" s="15">
        <v>1043.23</v>
      </c>
      <c r="H115"/>
    </row>
    <row r="116" spans="1:8" ht="14.25">
      <c r="A116" t="s">
        <v>1044</v>
      </c>
      <c r="B116" t="s">
        <v>1748</v>
      </c>
      <c r="C116" s="15">
        <v>5124</v>
      </c>
      <c r="D116">
        <v>-36</v>
      </c>
      <c r="E116">
        <v>-0.7</v>
      </c>
      <c r="F116">
        <v>-5.53</v>
      </c>
      <c r="G116" s="15">
        <v>11970.61</v>
      </c>
      <c r="H116"/>
    </row>
    <row r="117" spans="1:8" ht="14.25">
      <c r="A117" t="s">
        <v>150</v>
      </c>
      <c r="B117" t="s">
        <v>647</v>
      </c>
      <c r="C117" s="15">
        <v>237.5</v>
      </c>
      <c r="D117">
        <v>1</v>
      </c>
      <c r="E117">
        <v>0.42</v>
      </c>
      <c r="F117">
        <v>1.71</v>
      </c>
      <c r="G117" s="15">
        <v>973.12</v>
      </c>
      <c r="H117"/>
    </row>
    <row r="118" spans="1:8" ht="14.25">
      <c r="A118" t="s">
        <v>152</v>
      </c>
      <c r="B118" t="s">
        <v>648</v>
      </c>
      <c r="C118">
        <v>115.3</v>
      </c>
      <c r="D118">
        <v>0.9</v>
      </c>
      <c r="E118">
        <v>0.79</v>
      </c>
      <c r="F118">
        <v>5.1</v>
      </c>
      <c r="G118" s="15">
        <v>1388.96</v>
      </c>
      <c r="H118"/>
    </row>
    <row r="119" spans="1:8" ht="14.25">
      <c r="A119" t="s">
        <v>553</v>
      </c>
      <c r="B119" t="s">
        <v>925</v>
      </c>
      <c r="C119">
        <v>887</v>
      </c>
      <c r="D119">
        <v>-6</v>
      </c>
      <c r="E119">
        <v>-0.67</v>
      </c>
      <c r="F119">
        <v>0.68</v>
      </c>
      <c r="G119" s="15">
        <v>1736.99</v>
      </c>
      <c r="H119"/>
    </row>
    <row r="120" spans="1:8" ht="14.25">
      <c r="A120" t="s">
        <v>1749</v>
      </c>
      <c r="B120" t="s">
        <v>1750</v>
      </c>
      <c r="C120" s="15">
        <v>5628</v>
      </c>
      <c r="D120">
        <v>0</v>
      </c>
      <c r="E120">
        <v>0</v>
      </c>
      <c r="F120" t="s">
        <v>592</v>
      </c>
      <c r="G120" s="15">
        <v>4397.09</v>
      </c>
      <c r="H120"/>
    </row>
    <row r="121" spans="1:8" ht="14.25">
      <c r="A121" t="s">
        <v>156</v>
      </c>
      <c r="B121" t="s">
        <v>649</v>
      </c>
      <c r="C121">
        <v>768</v>
      </c>
      <c r="D121">
        <v>22.8</v>
      </c>
      <c r="E121">
        <v>3.06</v>
      </c>
      <c r="F121">
        <v>2.67</v>
      </c>
      <c r="G121" s="15">
        <v>5491.33</v>
      </c>
      <c r="H121"/>
    </row>
    <row r="122" spans="1:8" ht="14.25">
      <c r="A122" t="s">
        <v>999</v>
      </c>
      <c r="B122" t="s">
        <v>1065</v>
      </c>
      <c r="C122" s="15">
        <v>1952</v>
      </c>
      <c r="D122">
        <v>-32</v>
      </c>
      <c r="E122">
        <v>-1.61</v>
      </c>
      <c r="F122">
        <v>-0.41</v>
      </c>
      <c r="G122" s="15">
        <v>999.22</v>
      </c>
      <c r="H122"/>
    </row>
    <row r="123" spans="1:8" ht="14.25">
      <c r="A123" t="s">
        <v>1615</v>
      </c>
      <c r="B123" t="s">
        <v>1751</v>
      </c>
      <c r="C123" s="15">
        <v>249.5</v>
      </c>
      <c r="D123">
        <v>-5</v>
      </c>
      <c r="E123">
        <v>-1.96</v>
      </c>
      <c r="F123">
        <v>-6.03</v>
      </c>
      <c r="G123" s="15">
        <v>700.56</v>
      </c>
      <c r="H123"/>
    </row>
    <row r="124" spans="1:8" ht="14.25">
      <c r="A124" t="s">
        <v>1013</v>
      </c>
      <c r="B124" t="s">
        <v>1066</v>
      </c>
      <c r="C124">
        <v>230.3</v>
      </c>
      <c r="D124">
        <v>2</v>
      </c>
      <c r="E124">
        <v>0.88</v>
      </c>
      <c r="F124">
        <v>1.68</v>
      </c>
      <c r="G124" s="15">
        <v>1343.83</v>
      </c>
      <c r="H124"/>
    </row>
    <row r="125" spans="1:8" ht="14.25">
      <c r="A125" t="s">
        <v>1587</v>
      </c>
      <c r="B125" t="s">
        <v>1752</v>
      </c>
      <c r="C125" s="15">
        <v>4462</v>
      </c>
      <c r="D125">
        <v>-40</v>
      </c>
      <c r="E125">
        <v>-0.89</v>
      </c>
      <c r="F125">
        <v>8.41</v>
      </c>
      <c r="G125" s="15">
        <v>1463.24</v>
      </c>
      <c r="H125"/>
    </row>
    <row r="126" spans="1:8" ht="14.25">
      <c r="A126" t="s">
        <v>894</v>
      </c>
      <c r="B126" t="s">
        <v>926</v>
      </c>
      <c r="C126">
        <v>129.8</v>
      </c>
      <c r="D126">
        <v>0.2</v>
      </c>
      <c r="E126">
        <v>0.15</v>
      </c>
      <c r="F126">
        <v>-0.15</v>
      </c>
      <c r="G126" s="15">
        <v>1137.15</v>
      </c>
      <c r="H126"/>
    </row>
    <row r="127" spans="1:8" ht="14.25">
      <c r="A127" t="s">
        <v>554</v>
      </c>
      <c r="B127" t="s">
        <v>650</v>
      </c>
      <c r="C127" s="15">
        <v>625</v>
      </c>
      <c r="D127">
        <v>23.5</v>
      </c>
      <c r="E127">
        <v>3.91</v>
      </c>
      <c r="F127">
        <v>12.01</v>
      </c>
      <c r="G127" s="15">
        <v>667.86</v>
      </c>
      <c r="H127"/>
    </row>
    <row r="128" spans="1:8" ht="14.25">
      <c r="A128" t="s">
        <v>158</v>
      </c>
      <c r="B128" t="s">
        <v>157</v>
      </c>
      <c r="C128" s="15">
        <v>209.3</v>
      </c>
      <c r="D128">
        <v>-3.8</v>
      </c>
      <c r="E128">
        <v>-1.78</v>
      </c>
      <c r="F128">
        <v>-2.2</v>
      </c>
      <c r="G128" s="15">
        <v>3306.45</v>
      </c>
      <c r="H128"/>
    </row>
    <row r="129" spans="1:8" ht="14.25">
      <c r="A129" t="s">
        <v>833</v>
      </c>
      <c r="B129" t="s">
        <v>927</v>
      </c>
      <c r="C129">
        <v>850.5</v>
      </c>
      <c r="D129">
        <v>-7</v>
      </c>
      <c r="E129">
        <v>-0.82</v>
      </c>
      <c r="F129">
        <v>-4.97</v>
      </c>
      <c r="G129" s="15">
        <v>2033.15</v>
      </c>
      <c r="H129"/>
    </row>
    <row r="130" spans="1:8" ht="14.25">
      <c r="A130" t="s">
        <v>160</v>
      </c>
      <c r="B130" t="s">
        <v>651</v>
      </c>
      <c r="C130" s="15">
        <v>254.65</v>
      </c>
      <c r="D130">
        <v>-5.35</v>
      </c>
      <c r="E130">
        <v>-2.06</v>
      </c>
      <c r="F130">
        <v>-15.62</v>
      </c>
      <c r="G130" s="15">
        <v>35707.21</v>
      </c>
      <c r="H130"/>
    </row>
    <row r="131" spans="1:8" ht="14.25">
      <c r="A131" t="s">
        <v>1589</v>
      </c>
      <c r="B131" t="s">
        <v>1753</v>
      </c>
      <c r="C131" s="15">
        <v>193</v>
      </c>
      <c r="D131">
        <v>2.4</v>
      </c>
      <c r="E131">
        <v>1.26</v>
      </c>
      <c r="F131">
        <v>-11.47</v>
      </c>
      <c r="G131" s="15">
        <v>1278.38</v>
      </c>
      <c r="H131"/>
    </row>
    <row r="132" spans="1:8" ht="14.25">
      <c r="A132" t="s">
        <v>578</v>
      </c>
      <c r="B132" t="s">
        <v>928</v>
      </c>
      <c r="C132" s="15">
        <v>206.5</v>
      </c>
      <c r="D132">
        <v>-0.5</v>
      </c>
      <c r="E132">
        <v>-0.24</v>
      </c>
      <c r="F132">
        <v>-9.23</v>
      </c>
      <c r="G132" s="15">
        <v>923.15</v>
      </c>
      <c r="H132"/>
    </row>
    <row r="133" spans="1:8" ht="14.25">
      <c r="A133" t="s">
        <v>161</v>
      </c>
      <c r="B133" t="s">
        <v>652</v>
      </c>
      <c r="C133">
        <v>638.2</v>
      </c>
      <c r="D133">
        <v>0.2</v>
      </c>
      <c r="E133">
        <v>0.03</v>
      </c>
      <c r="F133">
        <v>3.54</v>
      </c>
      <c r="G133" s="15">
        <v>1977.82</v>
      </c>
      <c r="H133"/>
    </row>
    <row r="134" spans="1:8" ht="14.25">
      <c r="A134" t="s">
        <v>163</v>
      </c>
      <c r="B134" t="s">
        <v>653</v>
      </c>
      <c r="C134" s="15">
        <v>2660</v>
      </c>
      <c r="D134">
        <v>-16</v>
      </c>
      <c r="E134">
        <v>-0.6</v>
      </c>
      <c r="F134">
        <v>9.47</v>
      </c>
      <c r="G134" s="15">
        <v>1740.65</v>
      </c>
      <c r="H134"/>
    </row>
    <row r="135" spans="1:8" ht="14.25">
      <c r="A135" t="s">
        <v>164</v>
      </c>
      <c r="B135" t="s">
        <v>654</v>
      </c>
      <c r="C135" s="15">
        <v>1869</v>
      </c>
      <c r="D135">
        <v>-11</v>
      </c>
      <c r="E135">
        <v>-0.59</v>
      </c>
      <c r="F135">
        <v>-3.56</v>
      </c>
      <c r="G135" s="15">
        <v>810.76</v>
      </c>
      <c r="H135"/>
    </row>
    <row r="136" spans="1:8" ht="14.25">
      <c r="A136" t="s">
        <v>165</v>
      </c>
      <c r="B136" t="s">
        <v>929</v>
      </c>
      <c r="C136" s="15">
        <v>719</v>
      </c>
      <c r="D136">
        <v>10.2</v>
      </c>
      <c r="E136">
        <v>1.44</v>
      </c>
      <c r="F136">
        <v>-5.15</v>
      </c>
      <c r="G136" s="15">
        <v>1918.63</v>
      </c>
      <c r="H136"/>
    </row>
    <row r="137" spans="1:8" ht="14.25">
      <c r="A137" t="s">
        <v>166</v>
      </c>
      <c r="B137" t="s">
        <v>655</v>
      </c>
      <c r="C137" s="15">
        <v>2174</v>
      </c>
      <c r="D137">
        <v>24</v>
      </c>
      <c r="E137">
        <v>1.12</v>
      </c>
      <c r="F137">
        <v>21.86</v>
      </c>
      <c r="G137" s="15">
        <v>2174.85</v>
      </c>
      <c r="H137"/>
    </row>
    <row r="138" spans="1:8" ht="14.25">
      <c r="A138" t="s">
        <v>168</v>
      </c>
      <c r="B138" t="s">
        <v>656</v>
      </c>
      <c r="C138" s="15">
        <v>251.2</v>
      </c>
      <c r="D138">
        <v>0.4</v>
      </c>
      <c r="E138">
        <v>0.16</v>
      </c>
      <c r="F138">
        <v>-0.95</v>
      </c>
      <c r="G138" s="15">
        <v>1535.19</v>
      </c>
      <c r="H138"/>
    </row>
    <row r="139" spans="1:8" ht="14.25">
      <c r="A139" t="s">
        <v>169</v>
      </c>
      <c r="B139" t="s">
        <v>657</v>
      </c>
      <c r="C139" s="15">
        <v>1527</v>
      </c>
      <c r="D139">
        <v>-10.2</v>
      </c>
      <c r="E139">
        <v>-0.66</v>
      </c>
      <c r="F139">
        <v>-2.1</v>
      </c>
      <c r="G139" s="15">
        <v>76672.24</v>
      </c>
      <c r="H139"/>
    </row>
    <row r="140" spans="1:8" ht="14.25">
      <c r="A140" t="s">
        <v>171</v>
      </c>
      <c r="B140" t="s">
        <v>930</v>
      </c>
      <c r="C140" s="15">
        <v>707</v>
      </c>
      <c r="D140">
        <v>-6</v>
      </c>
      <c r="E140">
        <v>-0.84</v>
      </c>
      <c r="F140">
        <v>-3.94</v>
      </c>
      <c r="G140" s="15">
        <v>866.06</v>
      </c>
      <c r="H140"/>
    </row>
    <row r="141" spans="1:8" ht="14.25">
      <c r="A141" t="s">
        <v>1007</v>
      </c>
      <c r="B141" t="s">
        <v>1067</v>
      </c>
      <c r="C141" s="15">
        <v>599.4</v>
      </c>
      <c r="D141">
        <v>2.8</v>
      </c>
      <c r="E141">
        <v>0.47</v>
      </c>
      <c r="F141">
        <v>-7.73</v>
      </c>
      <c r="G141" s="15">
        <v>3471.57</v>
      </c>
      <c r="H141"/>
    </row>
    <row r="142" spans="1:8" ht="14.25">
      <c r="A142" t="s">
        <v>173</v>
      </c>
      <c r="B142" t="s">
        <v>658</v>
      </c>
      <c r="C142" s="15">
        <v>148.4</v>
      </c>
      <c r="D142">
        <v>-0.9</v>
      </c>
      <c r="E142">
        <v>-0.6</v>
      </c>
      <c r="F142">
        <v>-2.24</v>
      </c>
      <c r="G142" s="15">
        <v>2175.53</v>
      </c>
      <c r="H142"/>
    </row>
    <row r="143" spans="1:8" ht="14.25">
      <c r="A143" t="s">
        <v>1636</v>
      </c>
      <c r="B143" t="s">
        <v>1754</v>
      </c>
      <c r="C143" s="15">
        <v>950</v>
      </c>
      <c r="D143">
        <v>-35</v>
      </c>
      <c r="E143">
        <v>-3.55</v>
      </c>
      <c r="F143">
        <v>-5.19</v>
      </c>
      <c r="G143" s="15">
        <v>803.77</v>
      </c>
      <c r="H143"/>
    </row>
    <row r="144" spans="1:8" ht="14.25">
      <c r="A144" t="s">
        <v>1671</v>
      </c>
      <c r="B144" t="s">
        <v>1755</v>
      </c>
      <c r="C144">
        <v>214.25</v>
      </c>
      <c r="D144">
        <v>-2.85</v>
      </c>
      <c r="E144">
        <v>-1.31</v>
      </c>
      <c r="F144">
        <v>-90.1</v>
      </c>
      <c r="G144" s="15">
        <v>810.32</v>
      </c>
      <c r="H144"/>
    </row>
    <row r="145" spans="1:8" ht="14.25">
      <c r="A145" t="s">
        <v>174</v>
      </c>
      <c r="B145" t="s">
        <v>772</v>
      </c>
      <c r="C145">
        <v>162.6</v>
      </c>
      <c r="D145">
        <v>0.6</v>
      </c>
      <c r="E145">
        <v>0.37</v>
      </c>
      <c r="F145">
        <v>-1.93</v>
      </c>
      <c r="G145" s="15">
        <v>2901.65</v>
      </c>
      <c r="H145"/>
    </row>
    <row r="146" spans="1:8" ht="14.25">
      <c r="A146" t="s">
        <v>176</v>
      </c>
      <c r="B146" t="s">
        <v>659</v>
      </c>
      <c r="C146" s="15">
        <v>1580</v>
      </c>
      <c r="D146">
        <v>-54.5</v>
      </c>
      <c r="E146">
        <v>-3.33</v>
      </c>
      <c r="F146">
        <v>-10.28</v>
      </c>
      <c r="G146" s="15">
        <v>3954.74</v>
      </c>
      <c r="H146"/>
    </row>
    <row r="147" spans="1:8" ht="14.25">
      <c r="A147" t="s">
        <v>990</v>
      </c>
      <c r="B147" t="s">
        <v>1068</v>
      </c>
      <c r="C147" s="15">
        <v>1206</v>
      </c>
      <c r="D147">
        <v>-8</v>
      </c>
      <c r="E147">
        <v>-0.66</v>
      </c>
      <c r="F147">
        <v>-6.29</v>
      </c>
      <c r="G147" s="15">
        <v>961.16</v>
      </c>
      <c r="H147"/>
    </row>
    <row r="148" spans="1:8" ht="14.25">
      <c r="A148" t="s">
        <v>178</v>
      </c>
      <c r="B148" t="s">
        <v>660</v>
      </c>
      <c r="C148" s="15">
        <v>2266</v>
      </c>
      <c r="D148">
        <v>-10</v>
      </c>
      <c r="E148">
        <v>-0.44</v>
      </c>
      <c r="F148">
        <v>-1.13</v>
      </c>
      <c r="G148" s="15">
        <v>10795.49</v>
      </c>
      <c r="H148"/>
    </row>
    <row r="149" spans="1:8" ht="14.25">
      <c r="A149" t="s">
        <v>180</v>
      </c>
      <c r="B149" t="s">
        <v>661</v>
      </c>
      <c r="C149" s="15">
        <v>1816</v>
      </c>
      <c r="D149">
        <v>-19.5</v>
      </c>
      <c r="E149">
        <v>-1.06</v>
      </c>
      <c r="F149">
        <v>1.09</v>
      </c>
      <c r="G149" s="15">
        <v>6968.39</v>
      </c>
      <c r="H149"/>
    </row>
    <row r="150" spans="1:8" ht="14.25">
      <c r="A150" t="s">
        <v>181</v>
      </c>
      <c r="B150" t="s">
        <v>662</v>
      </c>
      <c r="C150" s="15">
        <v>270.9</v>
      </c>
      <c r="D150">
        <v>4</v>
      </c>
      <c r="E150">
        <v>1.5</v>
      </c>
      <c r="F150">
        <v>-14.52</v>
      </c>
      <c r="G150" s="15">
        <v>2045.24</v>
      </c>
      <c r="H150"/>
    </row>
    <row r="151" spans="1:8" ht="14.25">
      <c r="A151" t="s">
        <v>1000</v>
      </c>
      <c r="B151" t="s">
        <v>1069</v>
      </c>
      <c r="C151">
        <v>155</v>
      </c>
      <c r="D151">
        <v>-3.7</v>
      </c>
      <c r="E151">
        <v>-2.33</v>
      </c>
      <c r="F151">
        <v>-16.22</v>
      </c>
      <c r="G151" s="15">
        <v>811.62</v>
      </c>
      <c r="H151"/>
    </row>
    <row r="152" spans="1:8" ht="14.25">
      <c r="A152" t="s">
        <v>1103</v>
      </c>
      <c r="B152" t="s">
        <v>1708</v>
      </c>
      <c r="C152" s="15">
        <v>1314</v>
      </c>
      <c r="D152">
        <v>-16</v>
      </c>
      <c r="E152">
        <v>-1.2</v>
      </c>
      <c r="F152">
        <v>-3.67</v>
      </c>
      <c r="G152" s="15">
        <v>908.86</v>
      </c>
      <c r="H152"/>
    </row>
    <row r="153" spans="1:8" ht="14.25">
      <c r="A153" t="s">
        <v>183</v>
      </c>
      <c r="B153" t="s">
        <v>663</v>
      </c>
      <c r="C153">
        <v>645.1</v>
      </c>
      <c r="D153">
        <v>-8.5</v>
      </c>
      <c r="E153">
        <v>-1.3</v>
      </c>
      <c r="F153">
        <v>-2.98</v>
      </c>
      <c r="G153" s="15">
        <v>132263.73</v>
      </c>
      <c r="H153"/>
    </row>
    <row r="154" spans="1:8" ht="14.25">
      <c r="A154" t="s">
        <v>955</v>
      </c>
      <c r="B154" t="s">
        <v>1070</v>
      </c>
      <c r="C154">
        <v>180.1</v>
      </c>
      <c r="D154">
        <v>-1.5</v>
      </c>
      <c r="E154">
        <v>-0.83</v>
      </c>
      <c r="F154">
        <v>-5.9</v>
      </c>
      <c r="G154" s="15">
        <v>1200.84</v>
      </c>
      <c r="H154"/>
    </row>
    <row r="155" spans="1:8" ht="14.25">
      <c r="A155" t="s">
        <v>184</v>
      </c>
      <c r="B155" t="s">
        <v>664</v>
      </c>
      <c r="C155" s="15">
        <v>1206</v>
      </c>
      <c r="D155">
        <v>-7</v>
      </c>
      <c r="E155">
        <v>-0.58</v>
      </c>
      <c r="F155">
        <v>10.74</v>
      </c>
      <c r="G155" s="15">
        <v>4033.3</v>
      </c>
      <c r="H155"/>
    </row>
    <row r="156" spans="1:8" ht="14.25">
      <c r="A156" t="s">
        <v>185</v>
      </c>
      <c r="B156" t="s">
        <v>665</v>
      </c>
      <c r="C156" s="15">
        <v>1636</v>
      </c>
      <c r="D156">
        <v>-15</v>
      </c>
      <c r="E156">
        <v>-0.91</v>
      </c>
      <c r="F156">
        <v>-3.48</v>
      </c>
      <c r="G156" s="15">
        <v>4752.04</v>
      </c>
      <c r="H156"/>
    </row>
    <row r="157" spans="1:8" ht="14.25">
      <c r="A157" t="s">
        <v>186</v>
      </c>
      <c r="B157" t="s">
        <v>666</v>
      </c>
      <c r="C157">
        <v>508</v>
      </c>
      <c r="D157">
        <v>-7.5</v>
      </c>
      <c r="E157">
        <v>-1.45</v>
      </c>
      <c r="F157">
        <v>-12.56</v>
      </c>
      <c r="G157" s="15">
        <v>860.58</v>
      </c>
      <c r="H157"/>
    </row>
    <row r="158" spans="1:8" ht="14.25">
      <c r="A158" t="s">
        <v>957</v>
      </c>
      <c r="B158" t="s">
        <v>1071</v>
      </c>
      <c r="C158" s="15">
        <v>1580</v>
      </c>
      <c r="D158">
        <v>-20</v>
      </c>
      <c r="E158">
        <v>-1.25</v>
      </c>
      <c r="F158">
        <v>4.5</v>
      </c>
      <c r="G158" s="15">
        <v>1277.8</v>
      </c>
      <c r="H158"/>
    </row>
    <row r="159" spans="1:8" ht="14.25">
      <c r="A159" t="s">
        <v>188</v>
      </c>
      <c r="B159" t="s">
        <v>1072</v>
      </c>
      <c r="C159" s="15">
        <v>502.4</v>
      </c>
      <c r="D159">
        <v>-6</v>
      </c>
      <c r="E159">
        <v>-1.18</v>
      </c>
      <c r="F159">
        <v>-0.04</v>
      </c>
      <c r="G159" s="15">
        <v>3062.85</v>
      </c>
      <c r="H159"/>
    </row>
    <row r="160" spans="1:8" ht="14.25">
      <c r="A160" t="s">
        <v>190</v>
      </c>
      <c r="B160" t="s">
        <v>667</v>
      </c>
      <c r="C160">
        <v>451.1</v>
      </c>
      <c r="D160">
        <v>-10.1</v>
      </c>
      <c r="E160">
        <v>-2.19</v>
      </c>
      <c r="F160">
        <v>-17.74</v>
      </c>
      <c r="G160" s="15">
        <v>9151.58</v>
      </c>
      <c r="H160"/>
    </row>
    <row r="161" spans="1:8" ht="14.25">
      <c r="A161" t="s">
        <v>959</v>
      </c>
      <c r="B161" t="s">
        <v>1073</v>
      </c>
      <c r="C161">
        <v>238</v>
      </c>
      <c r="D161">
        <v>-1.6</v>
      </c>
      <c r="E161">
        <v>-0.67</v>
      </c>
      <c r="F161">
        <v>-8.81</v>
      </c>
      <c r="G161" s="15">
        <v>980.09</v>
      </c>
      <c r="H161"/>
    </row>
    <row r="162" spans="1:8" ht="14.25">
      <c r="A162" t="s">
        <v>191</v>
      </c>
      <c r="B162" t="s">
        <v>668</v>
      </c>
      <c r="C162" s="15">
        <v>1314</v>
      </c>
      <c r="D162">
        <v>-9</v>
      </c>
      <c r="E162">
        <v>-0.68</v>
      </c>
      <c r="F162">
        <v>11.83</v>
      </c>
      <c r="G162" s="15">
        <v>3841.34</v>
      </c>
      <c r="H162"/>
    </row>
    <row r="163" spans="1:8" ht="14.25">
      <c r="A163" t="s">
        <v>193</v>
      </c>
      <c r="B163" t="s">
        <v>669</v>
      </c>
      <c r="C163">
        <v>547.2</v>
      </c>
      <c r="D163">
        <v>5.4</v>
      </c>
      <c r="E163">
        <v>1</v>
      </c>
      <c r="F163">
        <v>5.27</v>
      </c>
      <c r="G163" s="15">
        <v>1998.4</v>
      </c>
      <c r="H163"/>
    </row>
    <row r="164" spans="1:8" ht="14.25">
      <c r="A164" t="s">
        <v>194</v>
      </c>
      <c r="B164" t="s">
        <v>670</v>
      </c>
      <c r="C164" s="15">
        <v>5105</v>
      </c>
      <c r="D164">
        <v>-13</v>
      </c>
      <c r="E164">
        <v>-0.25</v>
      </c>
      <c r="F164">
        <v>0.99</v>
      </c>
      <c r="G164" s="15">
        <v>9316.46</v>
      </c>
      <c r="H164"/>
    </row>
    <row r="165" spans="1:8" ht="14.25">
      <c r="A165" t="s">
        <v>1621</v>
      </c>
      <c r="B165" t="s">
        <v>1756</v>
      </c>
      <c r="C165" s="15">
        <v>389.15</v>
      </c>
      <c r="D165">
        <v>-7.3</v>
      </c>
      <c r="E165">
        <v>-1.84</v>
      </c>
      <c r="F165">
        <v>-1.48</v>
      </c>
      <c r="G165" s="15">
        <v>1313.53</v>
      </c>
      <c r="H165"/>
    </row>
    <row r="166" spans="1:8" ht="14.25">
      <c r="A166" t="s">
        <v>196</v>
      </c>
      <c r="B166" t="s">
        <v>671</v>
      </c>
      <c r="C166" s="15">
        <v>1051</v>
      </c>
      <c r="D166">
        <v>-9.5</v>
      </c>
      <c r="E166">
        <v>-0.9</v>
      </c>
      <c r="F166">
        <v>-2.1</v>
      </c>
      <c r="G166" s="15">
        <v>10318.71</v>
      </c>
      <c r="H166"/>
    </row>
    <row r="167" spans="1:8" ht="14.25">
      <c r="A167" t="s">
        <v>969</v>
      </c>
      <c r="B167" t="s">
        <v>1074</v>
      </c>
      <c r="C167" s="15">
        <v>1915</v>
      </c>
      <c r="D167">
        <v>-34.4</v>
      </c>
      <c r="E167">
        <v>-1.76</v>
      </c>
      <c r="F167">
        <v>-20.54</v>
      </c>
      <c r="G167" s="15">
        <v>18650.63</v>
      </c>
      <c r="H167"/>
    </row>
    <row r="168" spans="1:8" ht="14.25">
      <c r="A168" t="s">
        <v>197</v>
      </c>
      <c r="B168" t="s">
        <v>197</v>
      </c>
      <c r="C168" s="15">
        <v>906</v>
      </c>
      <c r="D168">
        <v>-20.4</v>
      </c>
      <c r="E168">
        <v>-2.2</v>
      </c>
      <c r="F168">
        <v>-14.12</v>
      </c>
      <c r="G168" s="15">
        <v>2520.76</v>
      </c>
      <c r="H168"/>
    </row>
    <row r="169" spans="1:8" ht="14.25">
      <c r="A169" t="s">
        <v>200</v>
      </c>
      <c r="B169" t="s">
        <v>672</v>
      </c>
      <c r="C169">
        <v>586</v>
      </c>
      <c r="D169">
        <v>-5.5</v>
      </c>
      <c r="E169">
        <v>-0.93</v>
      </c>
      <c r="F169">
        <v>-4.87</v>
      </c>
      <c r="G169" s="15">
        <v>2453.74</v>
      </c>
      <c r="H169"/>
    </row>
    <row r="170" spans="1:8" ht="14.25">
      <c r="A170" t="s">
        <v>858</v>
      </c>
      <c r="B170" t="s">
        <v>1075</v>
      </c>
      <c r="C170" s="15">
        <v>45.76</v>
      </c>
      <c r="D170">
        <v>0.13</v>
      </c>
      <c r="E170">
        <v>0.28</v>
      </c>
      <c r="F170">
        <v>18.4</v>
      </c>
      <c r="G170" s="15">
        <v>333.11</v>
      </c>
      <c r="H170"/>
    </row>
    <row r="171" spans="1:8" ht="14.25">
      <c r="A171" t="s">
        <v>201</v>
      </c>
      <c r="B171" t="s">
        <v>673</v>
      </c>
      <c r="C171" s="15">
        <v>776.6</v>
      </c>
      <c r="D171">
        <v>-4.2</v>
      </c>
      <c r="E171">
        <v>-0.54</v>
      </c>
      <c r="F171">
        <v>-0.15</v>
      </c>
      <c r="G171" s="15">
        <v>9774.04</v>
      </c>
      <c r="H171"/>
    </row>
    <row r="172" spans="1:8" ht="14.25">
      <c r="A172" t="s">
        <v>203</v>
      </c>
      <c r="B172" t="s">
        <v>674</v>
      </c>
      <c r="C172">
        <v>151.2</v>
      </c>
      <c r="D172">
        <v>-1</v>
      </c>
      <c r="E172">
        <v>-0.66</v>
      </c>
      <c r="F172">
        <v>-6.09</v>
      </c>
      <c r="G172" s="15">
        <v>2259.15</v>
      </c>
      <c r="H172"/>
    </row>
    <row r="173" spans="1:8" ht="14.25">
      <c r="A173" t="s">
        <v>816</v>
      </c>
      <c r="B173" t="s">
        <v>931</v>
      </c>
      <c r="C173" s="15">
        <v>92.7</v>
      </c>
      <c r="D173">
        <v>0.52</v>
      </c>
      <c r="E173">
        <v>0.56</v>
      </c>
      <c r="F173">
        <v>1.53</v>
      </c>
      <c r="G173" s="15">
        <v>1249.08</v>
      </c>
      <c r="H173"/>
    </row>
    <row r="174" spans="1:8" ht="14.25">
      <c r="A174" t="s">
        <v>205</v>
      </c>
      <c r="B174" t="s">
        <v>675</v>
      </c>
      <c r="C174">
        <v>461.1</v>
      </c>
      <c r="D174">
        <v>-6</v>
      </c>
      <c r="E174">
        <v>-1.28</v>
      </c>
      <c r="F174">
        <v>-5.22</v>
      </c>
      <c r="G174" s="15">
        <v>3186.19</v>
      </c>
      <c r="H174"/>
    </row>
    <row r="175" spans="1:8" ht="14.25">
      <c r="A175" t="s">
        <v>555</v>
      </c>
      <c r="B175" t="s">
        <v>773</v>
      </c>
      <c r="C175" s="15">
        <v>80.2</v>
      </c>
      <c r="D175">
        <v>-1.4</v>
      </c>
      <c r="E175">
        <v>-1.72</v>
      </c>
      <c r="F175">
        <v>-19.64</v>
      </c>
      <c r="G175" s="15">
        <v>864.26</v>
      </c>
      <c r="H175"/>
    </row>
    <row r="176" spans="1:8" ht="14.25">
      <c r="A176" t="s">
        <v>206</v>
      </c>
      <c r="B176" t="s">
        <v>676</v>
      </c>
      <c r="C176" s="15">
        <v>546.2</v>
      </c>
      <c r="D176">
        <v>-1.8</v>
      </c>
      <c r="E176">
        <v>-0.33</v>
      </c>
      <c r="F176">
        <v>0.92</v>
      </c>
      <c r="G176" s="15">
        <v>2540.42</v>
      </c>
      <c r="H176"/>
    </row>
    <row r="177" spans="1:8" ht="14.25">
      <c r="A177" t="s">
        <v>208</v>
      </c>
      <c r="B177" t="s">
        <v>677</v>
      </c>
      <c r="C177" s="15">
        <v>5296</v>
      </c>
      <c r="D177">
        <v>-50</v>
      </c>
      <c r="E177">
        <v>-0.94</v>
      </c>
      <c r="F177">
        <v>-0.79</v>
      </c>
      <c r="G177" s="15">
        <v>8628.08</v>
      </c>
      <c r="H177"/>
    </row>
    <row r="178" spans="1:8" ht="14.25">
      <c r="A178" t="s">
        <v>209</v>
      </c>
      <c r="B178" t="s">
        <v>209</v>
      </c>
      <c r="C178" s="15">
        <v>107.25</v>
      </c>
      <c r="D178">
        <v>-0.65</v>
      </c>
      <c r="E178">
        <v>-0.6</v>
      </c>
      <c r="F178">
        <v>-20.88</v>
      </c>
      <c r="G178" s="15">
        <v>4343.42</v>
      </c>
      <c r="H178"/>
    </row>
    <row r="179" spans="1:8" ht="14.25">
      <c r="A179" t="s">
        <v>1014</v>
      </c>
      <c r="B179" t="s">
        <v>1014</v>
      </c>
      <c r="C179" s="15">
        <v>338.1</v>
      </c>
      <c r="D179">
        <v>1.2</v>
      </c>
      <c r="E179">
        <v>0.36</v>
      </c>
      <c r="F179">
        <v>-0.79</v>
      </c>
      <c r="G179" s="15">
        <v>3016.54</v>
      </c>
      <c r="H179"/>
    </row>
    <row r="180" spans="1:8" ht="14.25">
      <c r="A180" t="s">
        <v>211</v>
      </c>
      <c r="B180" t="s">
        <v>932</v>
      </c>
      <c r="C180">
        <v>436</v>
      </c>
      <c r="D180">
        <v>-6.5</v>
      </c>
      <c r="E180">
        <v>-1.47</v>
      </c>
      <c r="F180">
        <v>-3.86</v>
      </c>
      <c r="G180" s="15">
        <v>950.41</v>
      </c>
      <c r="H180"/>
    </row>
    <row r="181" spans="1:8" ht="14.25">
      <c r="A181" t="s">
        <v>212</v>
      </c>
      <c r="B181" t="s">
        <v>678</v>
      </c>
      <c r="C181">
        <v>616.8</v>
      </c>
      <c r="D181">
        <v>-0.8</v>
      </c>
      <c r="E181">
        <v>-0.13</v>
      </c>
      <c r="F181">
        <v>-0.42</v>
      </c>
      <c r="G181" s="15">
        <v>6010.69</v>
      </c>
      <c r="H181"/>
    </row>
    <row r="182" spans="1:8" ht="14.25">
      <c r="A182" t="s">
        <v>214</v>
      </c>
      <c r="B182" t="s">
        <v>679</v>
      </c>
      <c r="C182" s="15">
        <v>1331</v>
      </c>
      <c r="D182">
        <v>-1</v>
      </c>
      <c r="E182">
        <v>-0.08</v>
      </c>
      <c r="F182">
        <v>-3.2</v>
      </c>
      <c r="G182" s="15">
        <v>1404.85</v>
      </c>
      <c r="H182"/>
    </row>
    <row r="183" spans="1:8" ht="14.25">
      <c r="A183" t="s">
        <v>844</v>
      </c>
      <c r="B183" t="s">
        <v>933</v>
      </c>
      <c r="C183">
        <v>602</v>
      </c>
      <c r="D183">
        <v>-7.4</v>
      </c>
      <c r="E183">
        <v>-1.21</v>
      </c>
      <c r="F183">
        <v>-11.47</v>
      </c>
      <c r="G183" s="15">
        <v>4154.44</v>
      </c>
      <c r="H183"/>
    </row>
    <row r="184" spans="1:8" ht="14.25">
      <c r="A184" t="s">
        <v>1233</v>
      </c>
      <c r="B184" t="s">
        <v>1757</v>
      </c>
      <c r="C184">
        <v>815</v>
      </c>
      <c r="D184">
        <v>-14</v>
      </c>
      <c r="E184">
        <v>-1.69</v>
      </c>
      <c r="F184">
        <v>4.35</v>
      </c>
      <c r="G184" s="15">
        <v>935.12</v>
      </c>
      <c r="H184"/>
    </row>
    <row r="185" spans="1:8" ht="14.25">
      <c r="A185" t="s">
        <v>1592</v>
      </c>
      <c r="B185" t="s">
        <v>1710</v>
      </c>
      <c r="C185" s="15">
        <v>422.5</v>
      </c>
      <c r="D185">
        <v>-6</v>
      </c>
      <c r="E185">
        <v>-1.4</v>
      </c>
      <c r="F185">
        <v>-0.71</v>
      </c>
      <c r="G185" s="15">
        <v>690.95</v>
      </c>
      <c r="H185"/>
    </row>
    <row r="186" spans="1:8" ht="14.25">
      <c r="A186" t="s">
        <v>1008</v>
      </c>
      <c r="B186" t="s">
        <v>1076</v>
      </c>
      <c r="C186" s="15">
        <v>767</v>
      </c>
      <c r="D186">
        <v>0</v>
      </c>
      <c r="E186">
        <v>0</v>
      </c>
      <c r="F186">
        <v>5.94</v>
      </c>
      <c r="G186" s="15">
        <v>802.09</v>
      </c>
      <c r="H186"/>
    </row>
    <row r="187" spans="1:8" ht="14.25">
      <c r="A187" t="s">
        <v>876</v>
      </c>
      <c r="B187" t="s">
        <v>934</v>
      </c>
      <c r="C187" s="15">
        <v>388.8</v>
      </c>
      <c r="D187">
        <v>-2.2</v>
      </c>
      <c r="E187">
        <v>-0.56</v>
      </c>
      <c r="F187">
        <v>1.89</v>
      </c>
      <c r="G187" s="15">
        <v>1927.63</v>
      </c>
      <c r="H187"/>
    </row>
    <row r="188" spans="1:8" ht="14.25">
      <c r="A188" t="s">
        <v>215</v>
      </c>
      <c r="B188" t="s">
        <v>680</v>
      </c>
      <c r="C188" s="15">
        <v>3094</v>
      </c>
      <c r="D188">
        <v>48</v>
      </c>
      <c r="E188">
        <v>1.58</v>
      </c>
      <c r="F188">
        <v>-7</v>
      </c>
      <c r="G188" s="15">
        <v>5895.03</v>
      </c>
      <c r="H188"/>
    </row>
    <row r="189" spans="1:8" ht="14.25">
      <c r="A189" t="s">
        <v>216</v>
      </c>
      <c r="B189" t="s">
        <v>803</v>
      </c>
      <c r="C189">
        <v>934</v>
      </c>
      <c r="D189">
        <v>-1</v>
      </c>
      <c r="E189">
        <v>-0.11</v>
      </c>
      <c r="F189">
        <v>-3.91</v>
      </c>
      <c r="G189" s="15">
        <v>1143.93</v>
      </c>
      <c r="H189"/>
    </row>
    <row r="190" spans="1:8" ht="14.25">
      <c r="A190" t="s">
        <v>218</v>
      </c>
      <c r="B190" t="s">
        <v>681</v>
      </c>
      <c r="C190" s="15">
        <v>368</v>
      </c>
      <c r="D190">
        <v>-0.1</v>
      </c>
      <c r="E190">
        <v>-0.03</v>
      </c>
      <c r="F190">
        <v>-1.58</v>
      </c>
      <c r="G190" s="15">
        <v>1684.79</v>
      </c>
      <c r="H190"/>
    </row>
    <row r="191" spans="1:8" ht="14.25">
      <c r="A191" t="s">
        <v>1028</v>
      </c>
      <c r="B191" t="s">
        <v>1758</v>
      </c>
      <c r="C191" s="15">
        <v>47.86</v>
      </c>
      <c r="D191">
        <v>-2.64</v>
      </c>
      <c r="E191">
        <v>-5.23</v>
      </c>
      <c r="F191">
        <v>-30.08</v>
      </c>
      <c r="G191" s="15">
        <v>522.72</v>
      </c>
      <c r="H191"/>
    </row>
    <row r="192" spans="1:8" ht="14.25">
      <c r="A192" t="s">
        <v>219</v>
      </c>
      <c r="B192" t="s">
        <v>935</v>
      </c>
      <c r="C192">
        <v>509.8</v>
      </c>
      <c r="D192">
        <v>-2.2</v>
      </c>
      <c r="E192">
        <v>-0.43</v>
      </c>
      <c r="F192">
        <v>-19.36</v>
      </c>
      <c r="G192" s="15">
        <v>2413.01</v>
      </c>
      <c r="H192"/>
    </row>
    <row r="193" spans="1:8" ht="14.25">
      <c r="A193" t="s">
        <v>221</v>
      </c>
      <c r="B193" t="s">
        <v>682</v>
      </c>
      <c r="C193" s="15">
        <v>213.9</v>
      </c>
      <c r="D193">
        <v>0.7</v>
      </c>
      <c r="E193">
        <v>0.33</v>
      </c>
      <c r="F193">
        <v>-19.65</v>
      </c>
      <c r="G193" s="15">
        <v>4498.76</v>
      </c>
      <c r="H193"/>
    </row>
    <row r="194" spans="1:8" ht="14.25">
      <c r="A194" t="s">
        <v>222</v>
      </c>
      <c r="B194" t="s">
        <v>683</v>
      </c>
      <c r="C194">
        <v>278.2</v>
      </c>
      <c r="D194">
        <v>-14.6</v>
      </c>
      <c r="E194">
        <v>-4.99</v>
      </c>
      <c r="F194">
        <v>-27.1</v>
      </c>
      <c r="G194" s="15">
        <v>474.68</v>
      </c>
      <c r="H194"/>
    </row>
    <row r="195" spans="1:8" ht="14.25">
      <c r="A195" t="s">
        <v>223</v>
      </c>
      <c r="B195" t="s">
        <v>684</v>
      </c>
      <c r="C195" s="15">
        <v>828.6</v>
      </c>
      <c r="D195">
        <v>1.8</v>
      </c>
      <c r="E195">
        <v>0.22</v>
      </c>
      <c r="F195">
        <v>-10.25</v>
      </c>
      <c r="G195" s="15">
        <v>6130.41</v>
      </c>
      <c r="H195"/>
    </row>
    <row r="196" spans="1:8" ht="14.25">
      <c r="A196" t="s">
        <v>225</v>
      </c>
      <c r="B196" t="s">
        <v>685</v>
      </c>
      <c r="C196" s="15">
        <v>256.6</v>
      </c>
      <c r="D196">
        <v>-3.4</v>
      </c>
      <c r="E196">
        <v>-1.31</v>
      </c>
      <c r="F196">
        <v>-8.03</v>
      </c>
      <c r="G196" s="15">
        <v>15498.47</v>
      </c>
      <c r="H196"/>
    </row>
    <row r="197" spans="1:8" ht="14.25">
      <c r="A197" t="s">
        <v>227</v>
      </c>
      <c r="B197" t="s">
        <v>936</v>
      </c>
      <c r="C197" s="15">
        <v>57.26</v>
      </c>
      <c r="D197">
        <v>-0.38</v>
      </c>
      <c r="E197">
        <v>-0.66</v>
      </c>
      <c r="F197">
        <v>-9.97</v>
      </c>
      <c r="G197" s="15">
        <v>40682.67</v>
      </c>
      <c r="H197"/>
    </row>
    <row r="198" spans="1:8" ht="14.25">
      <c r="A198" t="s">
        <v>812</v>
      </c>
      <c r="B198" t="s">
        <v>937</v>
      </c>
      <c r="C198">
        <v>204.2</v>
      </c>
      <c r="D198">
        <v>1.2</v>
      </c>
      <c r="E198">
        <v>0.59</v>
      </c>
      <c r="F198">
        <v>0.79</v>
      </c>
      <c r="G198" s="15">
        <v>1422.34</v>
      </c>
      <c r="H198"/>
    </row>
    <row r="199" spans="1:8" ht="14.25">
      <c r="A199" t="s">
        <v>229</v>
      </c>
      <c r="B199" t="s">
        <v>686</v>
      </c>
      <c r="C199">
        <v>703.5</v>
      </c>
      <c r="D199">
        <v>-5.5</v>
      </c>
      <c r="E199">
        <v>-0.78</v>
      </c>
      <c r="F199">
        <v>1.22</v>
      </c>
      <c r="G199" s="15">
        <v>1431.77</v>
      </c>
      <c r="H199"/>
    </row>
    <row r="200" spans="1:8" ht="14.25">
      <c r="A200" t="s">
        <v>231</v>
      </c>
      <c r="B200" t="s">
        <v>687</v>
      </c>
      <c r="C200" s="15">
        <v>5284</v>
      </c>
      <c r="D200">
        <v>32</v>
      </c>
      <c r="E200">
        <v>0.61</v>
      </c>
      <c r="F200">
        <v>1.89</v>
      </c>
      <c r="G200" s="15">
        <v>18359.39</v>
      </c>
      <c r="H200"/>
    </row>
    <row r="201" spans="1:8" ht="14.25">
      <c r="A201" t="s">
        <v>1723</v>
      </c>
      <c r="B201" t="s">
        <v>1759</v>
      </c>
      <c r="C201">
        <v>592</v>
      </c>
      <c r="D201">
        <v>-4</v>
      </c>
      <c r="E201">
        <v>-0.67</v>
      </c>
      <c r="F201">
        <v>-2.63</v>
      </c>
      <c r="G201" s="15">
        <v>705.57</v>
      </c>
      <c r="H201"/>
    </row>
    <row r="202" spans="1:8" ht="14.25">
      <c r="A202" t="s">
        <v>234</v>
      </c>
      <c r="B202" t="s">
        <v>688</v>
      </c>
      <c r="C202" s="15">
        <v>277</v>
      </c>
      <c r="D202">
        <v>-1.5</v>
      </c>
      <c r="E202">
        <v>-0.54</v>
      </c>
      <c r="F202">
        <v>7.16</v>
      </c>
      <c r="G202" s="15">
        <v>1192.86</v>
      </c>
      <c r="H202"/>
    </row>
    <row r="203" spans="1:8" ht="14.25">
      <c r="A203" t="s">
        <v>235</v>
      </c>
      <c r="B203" t="s">
        <v>689</v>
      </c>
      <c r="C203" s="15">
        <v>1916.8</v>
      </c>
      <c r="D203">
        <v>7.2</v>
      </c>
      <c r="E203">
        <v>0.38</v>
      </c>
      <c r="F203">
        <v>4.2</v>
      </c>
      <c r="G203" s="15">
        <v>6555.24</v>
      </c>
      <c r="H203"/>
    </row>
    <row r="204" spans="1:8" ht="14.25">
      <c r="A204" t="s">
        <v>978</v>
      </c>
      <c r="B204" t="s">
        <v>1760</v>
      </c>
      <c r="C204" s="15">
        <v>129.8</v>
      </c>
      <c r="D204">
        <v>0.4</v>
      </c>
      <c r="E204">
        <v>0.31</v>
      </c>
      <c r="F204">
        <v>-0.76</v>
      </c>
      <c r="G204" s="15">
        <v>695.3</v>
      </c>
      <c r="H204"/>
    </row>
    <row r="205" spans="1:8" ht="14.25">
      <c r="A205" t="s">
        <v>970</v>
      </c>
      <c r="B205" t="s">
        <v>1077</v>
      </c>
      <c r="C205" s="15">
        <v>302</v>
      </c>
      <c r="D205">
        <v>-9.3</v>
      </c>
      <c r="E205">
        <v>-2.99</v>
      </c>
      <c r="F205">
        <v>-11.8</v>
      </c>
      <c r="G205" s="15">
        <v>2295.04</v>
      </c>
      <c r="H205"/>
    </row>
    <row r="206" spans="1:8" ht="14.25">
      <c r="A206" t="s">
        <v>834</v>
      </c>
      <c r="B206" t="s">
        <v>938</v>
      </c>
      <c r="C206">
        <v>379.1</v>
      </c>
      <c r="D206">
        <v>2.7</v>
      </c>
      <c r="E206">
        <v>0.72</v>
      </c>
      <c r="F206">
        <v>2.79</v>
      </c>
      <c r="G206" s="15">
        <v>3854.61</v>
      </c>
      <c r="H206"/>
    </row>
    <row r="207" spans="1:8" ht="14.25">
      <c r="A207" t="s">
        <v>817</v>
      </c>
      <c r="B207" t="s">
        <v>939</v>
      </c>
      <c r="C207" s="15">
        <v>247.2</v>
      </c>
      <c r="D207">
        <v>-0.8</v>
      </c>
      <c r="E207">
        <v>-0.32</v>
      </c>
      <c r="F207">
        <v>-12.09</v>
      </c>
      <c r="G207" s="15">
        <v>707.72</v>
      </c>
      <c r="H207"/>
    </row>
    <row r="208" spans="1:8" ht="14.25">
      <c r="A208" t="s">
        <v>237</v>
      </c>
      <c r="B208" t="s">
        <v>690</v>
      </c>
      <c r="C208">
        <v>490.6</v>
      </c>
      <c r="D208">
        <v>-3</v>
      </c>
      <c r="E208">
        <v>-0.61</v>
      </c>
      <c r="F208">
        <v>-10.11</v>
      </c>
      <c r="G208" s="15">
        <v>3834.97</v>
      </c>
      <c r="H208"/>
    </row>
    <row r="209" spans="1:8" ht="14.25">
      <c r="A209" t="s">
        <v>239</v>
      </c>
      <c r="B209" t="s">
        <v>691</v>
      </c>
      <c r="C209">
        <v>225.2</v>
      </c>
      <c r="D209">
        <v>4.1</v>
      </c>
      <c r="E209">
        <v>1.85</v>
      </c>
      <c r="F209">
        <v>-22.37</v>
      </c>
      <c r="G209" s="15">
        <v>3592.92</v>
      </c>
      <c r="H209"/>
    </row>
    <row r="210" spans="1:8" ht="14.25">
      <c r="A210" t="s">
        <v>240</v>
      </c>
      <c r="B210" t="s">
        <v>692</v>
      </c>
      <c r="C210">
        <v>488</v>
      </c>
      <c r="D210">
        <v>6</v>
      </c>
      <c r="E210">
        <v>1.24</v>
      </c>
      <c r="F210">
        <v>9.42</v>
      </c>
      <c r="G210" s="15">
        <v>1565.51</v>
      </c>
      <c r="H210"/>
    </row>
    <row r="211" spans="1:8" ht="14.25">
      <c r="A211" t="s">
        <v>242</v>
      </c>
      <c r="B211" t="s">
        <v>693</v>
      </c>
      <c r="C211" s="15">
        <v>1640</v>
      </c>
      <c r="D211">
        <v>-18.5</v>
      </c>
      <c r="E211">
        <v>-1.12</v>
      </c>
      <c r="F211">
        <v>-2.09</v>
      </c>
      <c r="G211" s="15">
        <v>6090.69</v>
      </c>
      <c r="H211"/>
    </row>
    <row r="212" spans="1:8" ht="14.25">
      <c r="A212" t="s">
        <v>244</v>
      </c>
      <c r="B212" t="s">
        <v>694</v>
      </c>
      <c r="C212" s="15">
        <v>858</v>
      </c>
      <c r="D212">
        <v>-8</v>
      </c>
      <c r="E212">
        <v>-0.92</v>
      </c>
      <c r="F212">
        <v>-2.83</v>
      </c>
      <c r="G212" s="15">
        <v>1893.02</v>
      </c>
      <c r="H212"/>
    </row>
    <row r="213" spans="1:8" ht="14.25">
      <c r="A213" t="s">
        <v>246</v>
      </c>
      <c r="B213" t="s">
        <v>695</v>
      </c>
      <c r="C213" s="15">
        <v>366</v>
      </c>
      <c r="D213">
        <v>-4</v>
      </c>
      <c r="E213">
        <v>-1.08</v>
      </c>
      <c r="F213">
        <v>0.36</v>
      </c>
      <c r="G213" s="15">
        <v>1984.77</v>
      </c>
      <c r="H213"/>
    </row>
    <row r="214" spans="1:8" ht="14.25">
      <c r="A214" t="s">
        <v>248</v>
      </c>
      <c r="B214" t="s">
        <v>1711</v>
      </c>
      <c r="C214">
        <v>203.75</v>
      </c>
      <c r="D214">
        <v>-2.2</v>
      </c>
      <c r="E214">
        <v>-1.07</v>
      </c>
      <c r="F214">
        <v>-2.16</v>
      </c>
      <c r="G214" s="15">
        <v>1632.14</v>
      </c>
      <c r="H214"/>
    </row>
    <row r="215" spans="1:8" ht="14.25">
      <c r="A215" t="s">
        <v>249</v>
      </c>
      <c r="B215" t="s">
        <v>696</v>
      </c>
      <c r="C215" s="15">
        <v>163.95</v>
      </c>
      <c r="D215">
        <v>-3.85</v>
      </c>
      <c r="E215">
        <v>-2.29</v>
      </c>
      <c r="F215">
        <v>-18.11</v>
      </c>
      <c r="G215" s="15">
        <v>8152.15</v>
      </c>
      <c r="H215"/>
    </row>
    <row r="216" spans="1:8" ht="14.25">
      <c r="A216" t="s">
        <v>250</v>
      </c>
      <c r="B216" t="s">
        <v>697</v>
      </c>
      <c r="C216">
        <v>196.85</v>
      </c>
      <c r="D216">
        <v>-0.65</v>
      </c>
      <c r="E216">
        <v>-0.33</v>
      </c>
      <c r="F216">
        <v>-9.49</v>
      </c>
      <c r="G216" s="15">
        <v>4724.8</v>
      </c>
      <c r="H216"/>
    </row>
    <row r="217" spans="1:8" ht="14.25">
      <c r="A217" t="s">
        <v>556</v>
      </c>
      <c r="B217" t="s">
        <v>940</v>
      </c>
      <c r="C217" s="15">
        <v>645.5</v>
      </c>
      <c r="D217">
        <v>-3</v>
      </c>
      <c r="E217">
        <v>-0.46</v>
      </c>
      <c r="F217">
        <v>-0.69</v>
      </c>
      <c r="G217" s="15">
        <v>1297.34</v>
      </c>
      <c r="H217"/>
    </row>
    <row r="218" spans="1:8" ht="14.25">
      <c r="A218" t="s">
        <v>991</v>
      </c>
      <c r="B218" t="s">
        <v>1078</v>
      </c>
      <c r="C218">
        <v>683.5</v>
      </c>
      <c r="D218">
        <v>-45.5</v>
      </c>
      <c r="E218">
        <v>-6.24</v>
      </c>
      <c r="F218">
        <v>-11.69</v>
      </c>
      <c r="G218" s="15">
        <v>710.2</v>
      </c>
      <c r="H218"/>
    </row>
    <row r="219" spans="1:8" ht="14.25">
      <c r="A219" t="s">
        <v>251</v>
      </c>
      <c r="B219" t="s">
        <v>941</v>
      </c>
      <c r="C219" s="15">
        <v>1138</v>
      </c>
      <c r="D219">
        <v>-6</v>
      </c>
      <c r="E219">
        <v>-0.52</v>
      </c>
      <c r="F219">
        <v>-3.56</v>
      </c>
      <c r="G219" s="15">
        <v>1474.02</v>
      </c>
      <c r="H219"/>
    </row>
    <row r="220" spans="1:8" ht="14.25">
      <c r="A220" t="s">
        <v>557</v>
      </c>
      <c r="B220" t="s">
        <v>1079</v>
      </c>
      <c r="C220">
        <v>89.7</v>
      </c>
      <c r="D220">
        <v>-0.2</v>
      </c>
      <c r="E220">
        <v>-0.22</v>
      </c>
      <c r="F220">
        <v>-0.33</v>
      </c>
      <c r="G220" s="15">
        <v>553.13</v>
      </c>
      <c r="H220"/>
    </row>
    <row r="221" spans="1:8" ht="14.25">
      <c r="A221" t="s">
        <v>1724</v>
      </c>
      <c r="B221" t="s">
        <v>1761</v>
      </c>
      <c r="C221" s="15">
        <v>116</v>
      </c>
      <c r="D221">
        <v>-1</v>
      </c>
      <c r="E221">
        <v>-0.85</v>
      </c>
      <c r="F221">
        <v>-1.69</v>
      </c>
      <c r="G221" s="15">
        <v>680.63</v>
      </c>
      <c r="H221"/>
    </row>
    <row r="222" spans="1:8" ht="14.25">
      <c r="A222" t="s">
        <v>253</v>
      </c>
      <c r="B222" t="s">
        <v>698</v>
      </c>
      <c r="C222">
        <v>397.2</v>
      </c>
      <c r="D222">
        <v>1</v>
      </c>
      <c r="E222">
        <v>0.25</v>
      </c>
      <c r="F222">
        <v>-4.06</v>
      </c>
      <c r="G222" s="15">
        <v>2027.51</v>
      </c>
      <c r="H222"/>
    </row>
    <row r="223" spans="1:8" ht="14.25">
      <c r="A223" t="s">
        <v>254</v>
      </c>
      <c r="B223" t="s">
        <v>699</v>
      </c>
      <c r="C223">
        <v>792.8</v>
      </c>
      <c r="D223">
        <v>14.8</v>
      </c>
      <c r="E223">
        <v>1.9</v>
      </c>
      <c r="F223">
        <v>-4.16</v>
      </c>
      <c r="G223" s="15">
        <v>26543.93</v>
      </c>
      <c r="H223"/>
    </row>
    <row r="224" spans="1:8" ht="14.25">
      <c r="A224" t="s">
        <v>777</v>
      </c>
      <c r="B224" t="s">
        <v>784</v>
      </c>
      <c r="C224" s="15">
        <v>2253</v>
      </c>
      <c r="D224">
        <v>-150</v>
      </c>
      <c r="E224">
        <v>-6.24</v>
      </c>
      <c r="F224">
        <v>-21.53</v>
      </c>
      <c r="G224" s="15">
        <v>5015.4</v>
      </c>
      <c r="H224"/>
    </row>
    <row r="225" spans="1:8" ht="14.25">
      <c r="A225" t="s">
        <v>1015</v>
      </c>
      <c r="B225" t="s">
        <v>1080</v>
      </c>
      <c r="C225">
        <v>210</v>
      </c>
      <c r="D225">
        <v>-4</v>
      </c>
      <c r="E225">
        <v>-1.87</v>
      </c>
      <c r="F225">
        <v>-12.68</v>
      </c>
      <c r="G225" s="15">
        <v>653.91</v>
      </c>
      <c r="H225"/>
    </row>
    <row r="226" spans="1:8" ht="14.25">
      <c r="A226" t="s">
        <v>256</v>
      </c>
      <c r="B226" t="s">
        <v>700</v>
      </c>
      <c r="C226" s="15">
        <v>5762</v>
      </c>
      <c r="D226">
        <v>-20</v>
      </c>
      <c r="E226">
        <v>-0.35</v>
      </c>
      <c r="F226">
        <v>-1.03</v>
      </c>
      <c r="G226" s="15">
        <v>7839.66</v>
      </c>
      <c r="H226"/>
    </row>
    <row r="227" spans="1:8" ht="14.25">
      <c r="A227" t="s">
        <v>258</v>
      </c>
      <c r="B227" t="s">
        <v>701</v>
      </c>
      <c r="C227" s="15">
        <v>1194.5</v>
      </c>
      <c r="D227">
        <v>-4.5</v>
      </c>
      <c r="E227">
        <v>-0.38</v>
      </c>
      <c r="F227">
        <v>-13.32</v>
      </c>
      <c r="G227" s="15">
        <v>8387.7</v>
      </c>
      <c r="H227"/>
    </row>
    <row r="228" spans="1:8" ht="14.25">
      <c r="A228" t="s">
        <v>877</v>
      </c>
      <c r="B228" t="s">
        <v>942</v>
      </c>
      <c r="C228">
        <v>402</v>
      </c>
      <c r="D228">
        <v>-5.4</v>
      </c>
      <c r="E228">
        <v>-1.33</v>
      </c>
      <c r="F228">
        <v>-7.59</v>
      </c>
      <c r="G228" s="15">
        <v>998.81</v>
      </c>
      <c r="H228"/>
    </row>
    <row r="229" spans="1:8" ht="14.25">
      <c r="A229" t="s">
        <v>260</v>
      </c>
      <c r="B229" t="s">
        <v>1762</v>
      </c>
      <c r="C229" s="15">
        <v>434.8</v>
      </c>
      <c r="D229">
        <v>-9.6</v>
      </c>
      <c r="E229">
        <v>-2.16</v>
      </c>
      <c r="F229">
        <v>-5.93</v>
      </c>
      <c r="G229" s="15">
        <v>1159.76</v>
      </c>
      <c r="H229"/>
    </row>
    <row r="230" spans="1:8" ht="14.25">
      <c r="A230" t="s">
        <v>992</v>
      </c>
      <c r="B230" t="s">
        <v>1081</v>
      </c>
      <c r="C230" s="15">
        <v>509</v>
      </c>
      <c r="D230">
        <v>-11.5</v>
      </c>
      <c r="E230">
        <v>-2.21</v>
      </c>
      <c r="F230">
        <v>-5.57</v>
      </c>
      <c r="G230" s="15">
        <v>1709.97</v>
      </c>
      <c r="H230"/>
    </row>
    <row r="231" spans="1:8" ht="14.25">
      <c r="A231" t="s">
        <v>262</v>
      </c>
      <c r="B231" t="s">
        <v>702</v>
      </c>
      <c r="C231" s="15">
        <v>1288</v>
      </c>
      <c r="D231">
        <v>-18</v>
      </c>
      <c r="E231">
        <v>-1.38</v>
      </c>
      <c r="F231">
        <v>-5.71</v>
      </c>
      <c r="G231" s="15">
        <v>1747.76</v>
      </c>
      <c r="H231"/>
    </row>
    <row r="232" spans="1:8" ht="14.25">
      <c r="A232" t="s">
        <v>845</v>
      </c>
      <c r="B232" t="s">
        <v>943</v>
      </c>
      <c r="C232" s="15">
        <v>183.9</v>
      </c>
      <c r="D232">
        <v>-0.9</v>
      </c>
      <c r="E232">
        <v>-0.49</v>
      </c>
      <c r="F232">
        <v>21.79</v>
      </c>
      <c r="G232" s="15">
        <v>924</v>
      </c>
      <c r="H232"/>
    </row>
    <row r="233" spans="1:8" ht="14.25">
      <c r="A233" t="s">
        <v>263</v>
      </c>
      <c r="B233" t="s">
        <v>703</v>
      </c>
      <c r="C233" s="15">
        <v>414.1</v>
      </c>
      <c r="D233">
        <v>-4</v>
      </c>
      <c r="E233">
        <v>-0.96</v>
      </c>
      <c r="F233">
        <v>-7.26</v>
      </c>
      <c r="G233" s="15">
        <v>1446.26</v>
      </c>
      <c r="H233"/>
    </row>
    <row r="234" spans="1:8" ht="14.25">
      <c r="A234" t="s">
        <v>264</v>
      </c>
      <c r="B234" t="s">
        <v>704</v>
      </c>
      <c r="C234">
        <v>452.2</v>
      </c>
      <c r="D234">
        <v>-5.2</v>
      </c>
      <c r="E234">
        <v>-1.14</v>
      </c>
      <c r="F234">
        <v>-13.5</v>
      </c>
      <c r="G234" s="15">
        <v>1158.95</v>
      </c>
      <c r="H234"/>
    </row>
    <row r="235" spans="1:8" ht="14.25">
      <c r="A235" t="s">
        <v>265</v>
      </c>
      <c r="B235" t="s">
        <v>558</v>
      </c>
      <c r="C235">
        <v>671.1</v>
      </c>
      <c r="D235">
        <v>5.5</v>
      </c>
      <c r="E235">
        <v>0.83</v>
      </c>
      <c r="F235">
        <v>-5.59</v>
      </c>
      <c r="G235" s="15">
        <v>4800.34</v>
      </c>
      <c r="H235"/>
    </row>
    <row r="236" spans="1:8" ht="14.25">
      <c r="A236" t="s">
        <v>1611</v>
      </c>
      <c r="B236" t="s">
        <v>1694</v>
      </c>
      <c r="C236">
        <v>136.8</v>
      </c>
      <c r="D236">
        <v>-0.4</v>
      </c>
      <c r="E236">
        <v>-0.29</v>
      </c>
      <c r="F236">
        <v>3.95</v>
      </c>
      <c r="G236" s="15">
        <v>1558.82</v>
      </c>
      <c r="H236"/>
    </row>
    <row r="237" spans="1:8" ht="14.25">
      <c r="A237" t="s">
        <v>1593</v>
      </c>
      <c r="B237" t="s">
        <v>1763</v>
      </c>
      <c r="C237" s="15">
        <v>2225</v>
      </c>
      <c r="D237">
        <v>5</v>
      </c>
      <c r="E237">
        <v>0.23</v>
      </c>
      <c r="F237">
        <v>2.53</v>
      </c>
      <c r="G237" s="15">
        <v>1200.79</v>
      </c>
      <c r="H237"/>
    </row>
    <row r="238" spans="1:8" ht="14.25">
      <c r="A238" t="s">
        <v>266</v>
      </c>
      <c r="B238" t="s">
        <v>705</v>
      </c>
      <c r="C238" s="15">
        <v>311.5</v>
      </c>
      <c r="D238">
        <v>-3.5</v>
      </c>
      <c r="E238">
        <v>-1.11</v>
      </c>
      <c r="F238">
        <v>-7.29</v>
      </c>
      <c r="G238" s="15">
        <v>751.11</v>
      </c>
      <c r="H238"/>
    </row>
    <row r="239" spans="1:8" ht="14.25">
      <c r="A239" t="s">
        <v>972</v>
      </c>
      <c r="B239" t="s">
        <v>1082</v>
      </c>
      <c r="C239">
        <v>427.6</v>
      </c>
      <c r="D239">
        <v>-4.6</v>
      </c>
      <c r="E239">
        <v>-1.06</v>
      </c>
      <c r="F239">
        <v>-2.51</v>
      </c>
      <c r="G239" s="15">
        <v>863.49</v>
      </c>
      <c r="H239"/>
    </row>
    <row r="240" spans="1:8" ht="14.25">
      <c r="A240" t="s">
        <v>1647</v>
      </c>
      <c r="B240" t="s">
        <v>1764</v>
      </c>
      <c r="C240" s="15">
        <v>631.8</v>
      </c>
      <c r="D240">
        <v>-5</v>
      </c>
      <c r="E240">
        <v>-0.79</v>
      </c>
      <c r="F240">
        <v>19.43</v>
      </c>
      <c r="G240" s="15">
        <v>721.73</v>
      </c>
      <c r="H240"/>
    </row>
    <row r="241" spans="1:8" ht="14.25">
      <c r="A241" t="s">
        <v>1622</v>
      </c>
      <c r="B241" t="s">
        <v>1765</v>
      </c>
      <c r="C241" s="15">
        <v>78.74</v>
      </c>
      <c r="D241">
        <v>-5.86</v>
      </c>
      <c r="E241">
        <v>-6.93</v>
      </c>
      <c r="F241">
        <v>-18.82</v>
      </c>
      <c r="G241" s="15">
        <v>697.38</v>
      </c>
      <c r="H241"/>
    </row>
    <row r="242" spans="1:8" ht="14.25">
      <c r="A242" t="s">
        <v>973</v>
      </c>
      <c r="B242" t="s">
        <v>1083</v>
      </c>
      <c r="C242" s="15">
        <v>41050</v>
      </c>
      <c r="D242">
        <v>-50</v>
      </c>
      <c r="E242">
        <v>-0.12</v>
      </c>
      <c r="F242">
        <v>0.61</v>
      </c>
      <c r="G242" s="15">
        <v>990.29</v>
      </c>
      <c r="H242"/>
    </row>
    <row r="243" spans="1:8" ht="14.25">
      <c r="A243" t="s">
        <v>267</v>
      </c>
      <c r="B243" t="s">
        <v>706</v>
      </c>
      <c r="C243" s="15">
        <v>733.4</v>
      </c>
      <c r="D243">
        <v>13.2</v>
      </c>
      <c r="E243">
        <v>1.83</v>
      </c>
      <c r="F243">
        <v>-0.89</v>
      </c>
      <c r="G243" s="15">
        <v>3028.53</v>
      </c>
      <c r="H243"/>
    </row>
    <row r="244" spans="1:8" ht="14.25">
      <c r="A244" t="s">
        <v>575</v>
      </c>
      <c r="B244" t="s">
        <v>707</v>
      </c>
      <c r="C244" s="15">
        <v>850</v>
      </c>
      <c r="D244">
        <v>28.6</v>
      </c>
      <c r="E244">
        <v>3.48</v>
      </c>
      <c r="F244">
        <v>5.91</v>
      </c>
      <c r="G244" s="15">
        <v>3861.86</v>
      </c>
      <c r="H244"/>
    </row>
    <row r="245" spans="1:8" ht="14.25">
      <c r="A245" t="s">
        <v>269</v>
      </c>
      <c r="B245" t="s">
        <v>708</v>
      </c>
      <c r="C245" s="15">
        <v>1577.5</v>
      </c>
      <c r="D245">
        <v>-39</v>
      </c>
      <c r="E245">
        <v>-2.41</v>
      </c>
      <c r="F245">
        <v>-9.55</v>
      </c>
      <c r="G245" s="15">
        <v>42024</v>
      </c>
      <c r="H245"/>
    </row>
    <row r="246" spans="1:8" ht="14.25">
      <c r="A246" t="s">
        <v>1046</v>
      </c>
      <c r="B246" t="s">
        <v>1084</v>
      </c>
      <c r="C246" s="15">
        <v>1306</v>
      </c>
      <c r="D246">
        <v>-20</v>
      </c>
      <c r="E246">
        <v>-1.51</v>
      </c>
      <c r="F246">
        <v>-3.12</v>
      </c>
      <c r="G246" s="15">
        <v>2874.99</v>
      </c>
      <c r="H246"/>
    </row>
    <row r="247" spans="1:8" ht="14.25">
      <c r="A247" t="s">
        <v>271</v>
      </c>
      <c r="B247" t="s">
        <v>709</v>
      </c>
      <c r="C247" s="15">
        <v>1967</v>
      </c>
      <c r="D247">
        <v>-8</v>
      </c>
      <c r="E247">
        <v>-0.41</v>
      </c>
      <c r="F247">
        <v>-11.48</v>
      </c>
      <c r="G247" s="15">
        <v>6290.72</v>
      </c>
      <c r="H247"/>
    </row>
    <row r="248" spans="1:8" ht="14.25">
      <c r="A248" t="s">
        <v>273</v>
      </c>
      <c r="B248" t="s">
        <v>710</v>
      </c>
      <c r="C248" s="15">
        <v>787</v>
      </c>
      <c r="D248">
        <v>-8.6</v>
      </c>
      <c r="E248">
        <v>-1.08</v>
      </c>
      <c r="F248">
        <v>-3.13</v>
      </c>
      <c r="G248" s="15">
        <v>6216.96</v>
      </c>
      <c r="H248"/>
    </row>
    <row r="249" spans="1:8" ht="14.25">
      <c r="A249" t="s">
        <v>789</v>
      </c>
      <c r="B249" t="s">
        <v>804</v>
      </c>
      <c r="C249" s="15">
        <v>405.3</v>
      </c>
      <c r="D249">
        <v>0.2</v>
      </c>
      <c r="E249">
        <v>0.05</v>
      </c>
      <c r="F249">
        <v>-7.7</v>
      </c>
      <c r="G249" s="15">
        <v>1252.95</v>
      </c>
      <c r="H249"/>
    </row>
    <row r="250" spans="1:8" ht="14.25">
      <c r="A250" t="s">
        <v>275</v>
      </c>
      <c r="B250" t="s">
        <v>711</v>
      </c>
      <c r="C250" s="15">
        <v>203</v>
      </c>
      <c r="D250">
        <v>-0.5</v>
      </c>
      <c r="E250">
        <v>-0.25</v>
      </c>
      <c r="F250">
        <v>-2.87</v>
      </c>
      <c r="G250" s="15">
        <v>872.46</v>
      </c>
      <c r="H250"/>
    </row>
    <row r="251" spans="1:8" ht="14.25">
      <c r="A251" t="s">
        <v>1623</v>
      </c>
      <c r="B251" t="s">
        <v>1766</v>
      </c>
      <c r="C251" s="15">
        <v>132.26</v>
      </c>
      <c r="D251">
        <v>-1.42</v>
      </c>
      <c r="E251">
        <v>-1.06</v>
      </c>
      <c r="F251">
        <v>-10.36</v>
      </c>
      <c r="G251" s="15">
        <v>0</v>
      </c>
      <c r="H251"/>
    </row>
    <row r="252" spans="1:8" ht="14.25">
      <c r="A252" t="s">
        <v>277</v>
      </c>
      <c r="B252" t="s">
        <v>712</v>
      </c>
      <c r="C252" s="15">
        <v>291.4</v>
      </c>
      <c r="D252">
        <v>-6.8</v>
      </c>
      <c r="E252">
        <v>-2.28</v>
      </c>
      <c r="F252">
        <v>-4.21</v>
      </c>
      <c r="G252" s="15">
        <v>1693.66</v>
      </c>
      <c r="H252"/>
    </row>
    <row r="253" spans="1:8" ht="14.25">
      <c r="A253" t="s">
        <v>279</v>
      </c>
      <c r="B253" t="s">
        <v>713</v>
      </c>
      <c r="C253" s="15">
        <v>2145</v>
      </c>
      <c r="D253">
        <v>-50</v>
      </c>
      <c r="E253">
        <v>-2.28</v>
      </c>
      <c r="F253">
        <v>-15.22</v>
      </c>
      <c r="G253" s="15">
        <v>1214.85</v>
      </c>
      <c r="H253"/>
    </row>
    <row r="254" spans="1:8" ht="14.25">
      <c r="A254" t="s">
        <v>281</v>
      </c>
      <c r="B254" t="s">
        <v>714</v>
      </c>
      <c r="C254" s="15">
        <v>6348</v>
      </c>
      <c r="D254">
        <v>-47</v>
      </c>
      <c r="E254">
        <v>-0.73</v>
      </c>
      <c r="F254">
        <v>3.56</v>
      </c>
      <c r="G254" s="15">
        <v>45268.68</v>
      </c>
      <c r="H254"/>
    </row>
    <row r="255" spans="1:8" ht="14.25">
      <c r="A255" t="s">
        <v>282</v>
      </c>
      <c r="B255" t="s">
        <v>715</v>
      </c>
      <c r="C255" s="15">
        <v>213.7</v>
      </c>
      <c r="D255">
        <v>-3.5</v>
      </c>
      <c r="E255">
        <v>-1.61</v>
      </c>
      <c r="F255">
        <v>-10.66</v>
      </c>
      <c r="G255" s="15">
        <v>26261.89</v>
      </c>
      <c r="H255"/>
    </row>
    <row r="256" spans="1:8" ht="14.25">
      <c r="A256" t="s">
        <v>284</v>
      </c>
      <c r="B256" t="s">
        <v>944</v>
      </c>
      <c r="C256" s="15">
        <v>2005</v>
      </c>
      <c r="D256">
        <v>-10</v>
      </c>
      <c r="E256">
        <v>-0.5</v>
      </c>
      <c r="F256">
        <v>-3.84</v>
      </c>
      <c r="G256" s="15">
        <v>3130.33</v>
      </c>
      <c r="H256"/>
    </row>
    <row r="257" spans="1:8" ht="14.25">
      <c r="A257" t="s">
        <v>285</v>
      </c>
      <c r="B257" t="s">
        <v>716</v>
      </c>
      <c r="C257" s="15">
        <v>2461</v>
      </c>
      <c r="D257">
        <v>-5</v>
      </c>
      <c r="E257">
        <v>-0.2</v>
      </c>
      <c r="F257">
        <v>1.97</v>
      </c>
      <c r="G257" s="15">
        <v>107372.11</v>
      </c>
      <c r="H257"/>
    </row>
    <row r="258" spans="1:8" ht="14.25">
      <c r="A258" t="s">
        <v>286</v>
      </c>
      <c r="B258" t="s">
        <v>716</v>
      </c>
      <c r="C258" s="15">
        <v>2473.5</v>
      </c>
      <c r="D258">
        <v>-7</v>
      </c>
      <c r="E258">
        <v>-0.28</v>
      </c>
      <c r="F258">
        <v>1.83</v>
      </c>
      <c r="G258" s="15">
        <v>92906.8</v>
      </c>
      <c r="H258"/>
    </row>
    <row r="259" spans="1:8" ht="14.25">
      <c r="A259" t="s">
        <v>287</v>
      </c>
      <c r="B259" t="s">
        <v>717</v>
      </c>
      <c r="C259" s="15">
        <v>545</v>
      </c>
      <c r="D259">
        <v>-6</v>
      </c>
      <c r="E259">
        <v>-1.09</v>
      </c>
      <c r="F259">
        <v>-11.67</v>
      </c>
      <c r="G259" s="15">
        <v>2037.6</v>
      </c>
      <c r="H259"/>
    </row>
    <row r="260" spans="1:8" ht="14.25">
      <c r="A260" t="s">
        <v>289</v>
      </c>
      <c r="B260" t="s">
        <v>895</v>
      </c>
      <c r="C260" s="15">
        <v>1842.5</v>
      </c>
      <c r="D260">
        <v>-8</v>
      </c>
      <c r="E260">
        <v>-0.43</v>
      </c>
      <c r="F260">
        <v>4.75</v>
      </c>
      <c r="G260" s="15">
        <v>36107.77</v>
      </c>
      <c r="H260"/>
    </row>
    <row r="261" spans="1:8" ht="14.25">
      <c r="A261" t="s">
        <v>1242</v>
      </c>
      <c r="B261" t="s">
        <v>1767</v>
      </c>
      <c r="C261" s="15">
        <v>4788</v>
      </c>
      <c r="D261">
        <v>-90</v>
      </c>
      <c r="E261">
        <v>-1.85</v>
      </c>
      <c r="F261">
        <v>-2.92</v>
      </c>
      <c r="G261" s="15">
        <v>2413.52</v>
      </c>
      <c r="H261"/>
    </row>
    <row r="262" spans="1:8" ht="14.25">
      <c r="A262" t="s">
        <v>291</v>
      </c>
      <c r="B262" t="s">
        <v>718</v>
      </c>
      <c r="C262" s="15">
        <v>4536.5</v>
      </c>
      <c r="D262">
        <v>-108.5</v>
      </c>
      <c r="E262">
        <v>-2.34</v>
      </c>
      <c r="F262">
        <v>2.21</v>
      </c>
      <c r="G262" s="15">
        <v>59042.12</v>
      </c>
      <c r="H262"/>
    </row>
    <row r="263" spans="1:8" ht="14.25">
      <c r="A263" t="s">
        <v>835</v>
      </c>
      <c r="B263" t="s">
        <v>945</v>
      </c>
      <c r="C263" s="15">
        <v>205.2</v>
      </c>
      <c r="D263">
        <v>-0.1</v>
      </c>
      <c r="E263">
        <v>-0.05</v>
      </c>
      <c r="F263">
        <v>-16.99</v>
      </c>
      <c r="G263" s="15">
        <v>2053</v>
      </c>
      <c r="H263"/>
    </row>
    <row r="264" spans="1:8" ht="14.25">
      <c r="A264" t="s">
        <v>292</v>
      </c>
      <c r="B264" t="s">
        <v>719</v>
      </c>
      <c r="C264" s="15">
        <v>578.6</v>
      </c>
      <c r="D264">
        <v>-5.2</v>
      </c>
      <c r="E264">
        <v>-0.89</v>
      </c>
      <c r="F264">
        <v>8.09</v>
      </c>
      <c r="G264" s="15">
        <v>5194.79</v>
      </c>
      <c r="H264"/>
    </row>
    <row r="265" spans="1:8" ht="14.25">
      <c r="A265" t="s">
        <v>293</v>
      </c>
      <c r="B265" t="s">
        <v>720</v>
      </c>
      <c r="C265" s="15">
        <v>152.2</v>
      </c>
      <c r="D265">
        <v>6.4</v>
      </c>
      <c r="E265">
        <v>4.39</v>
      </c>
      <c r="F265">
        <v>-4.28</v>
      </c>
      <c r="G265" s="15">
        <v>569.62</v>
      </c>
      <c r="H265"/>
    </row>
    <row r="266" spans="1:8" ht="14.25">
      <c r="A266" t="s">
        <v>294</v>
      </c>
      <c r="B266" t="s">
        <v>721</v>
      </c>
      <c r="C266" s="15">
        <v>287.5</v>
      </c>
      <c r="D266">
        <v>-4.4</v>
      </c>
      <c r="E266">
        <v>-1.51</v>
      </c>
      <c r="F266">
        <v>-7.08</v>
      </c>
      <c r="G266" s="15">
        <v>2545.32</v>
      </c>
      <c r="H266"/>
    </row>
    <row r="267" spans="1:8" ht="14.25">
      <c r="A267" t="s">
        <v>295</v>
      </c>
      <c r="B267" t="s">
        <v>722</v>
      </c>
      <c r="C267" s="15">
        <v>789.2</v>
      </c>
      <c r="D267">
        <v>0.8</v>
      </c>
      <c r="E267">
        <v>0.1</v>
      </c>
      <c r="F267">
        <v>-0.03</v>
      </c>
      <c r="G267" s="15">
        <v>3208.14</v>
      </c>
      <c r="H267"/>
    </row>
    <row r="268" spans="1:8" ht="14.25">
      <c r="A268" t="s">
        <v>297</v>
      </c>
      <c r="B268" t="s">
        <v>723</v>
      </c>
      <c r="C268" s="15">
        <v>860</v>
      </c>
      <c r="D268">
        <v>-10.4</v>
      </c>
      <c r="E268">
        <v>-1.19</v>
      </c>
      <c r="F268">
        <v>-6.09</v>
      </c>
      <c r="G268" s="15">
        <v>16577.02</v>
      </c>
      <c r="H268"/>
    </row>
    <row r="269" spans="1:8" ht="14.25">
      <c r="A269" t="s">
        <v>298</v>
      </c>
      <c r="B269" t="s">
        <v>724</v>
      </c>
      <c r="C269">
        <v>552.6</v>
      </c>
      <c r="D269">
        <v>-1.6</v>
      </c>
      <c r="E269">
        <v>-0.29</v>
      </c>
      <c r="F269">
        <v>1.81</v>
      </c>
      <c r="G269" s="15">
        <v>5715.52</v>
      </c>
      <c r="H269"/>
    </row>
    <row r="270" spans="1:8" ht="14.25">
      <c r="A270" t="s">
        <v>836</v>
      </c>
      <c r="B270" t="s">
        <v>1085</v>
      </c>
      <c r="C270" s="15">
        <v>847</v>
      </c>
      <c r="D270">
        <v>-29</v>
      </c>
      <c r="E270">
        <v>-3.31</v>
      </c>
      <c r="F270">
        <v>-13.22</v>
      </c>
      <c r="G270" s="15">
        <v>699.9</v>
      </c>
      <c r="H270"/>
    </row>
    <row r="271" spans="1:8" ht="14.25">
      <c r="A271" t="s">
        <v>300</v>
      </c>
      <c r="B271" t="s">
        <v>725</v>
      </c>
      <c r="C271" s="15">
        <v>3910</v>
      </c>
      <c r="D271">
        <v>-98</v>
      </c>
      <c r="E271">
        <v>-2.45</v>
      </c>
      <c r="F271">
        <v>-13.5</v>
      </c>
      <c r="G271" s="15">
        <v>2917.37</v>
      </c>
      <c r="H271"/>
    </row>
    <row r="272" spans="1:8" ht="14.25">
      <c r="A272" t="s">
        <v>301</v>
      </c>
      <c r="B272" t="s">
        <v>726</v>
      </c>
      <c r="C272" s="15">
        <v>130.5</v>
      </c>
      <c r="D272">
        <v>-2.4</v>
      </c>
      <c r="E272">
        <v>-1.81</v>
      </c>
      <c r="F272">
        <v>-10</v>
      </c>
      <c r="G272" s="15">
        <v>653.2</v>
      </c>
      <c r="H272"/>
    </row>
    <row r="273" spans="1:8" ht="14.25">
      <c r="A273" t="s">
        <v>303</v>
      </c>
      <c r="B273" t="s">
        <v>727</v>
      </c>
      <c r="C273" s="15">
        <v>375</v>
      </c>
      <c r="D273">
        <v>-3.4</v>
      </c>
      <c r="E273">
        <v>-0.9</v>
      </c>
      <c r="F273">
        <v>-3.4</v>
      </c>
      <c r="G273" s="15">
        <v>6997.88</v>
      </c>
      <c r="H273"/>
    </row>
    <row r="274" spans="1:8" ht="14.25">
      <c r="A274" t="s">
        <v>559</v>
      </c>
      <c r="B274" t="s">
        <v>946</v>
      </c>
      <c r="C274" s="15">
        <v>634.5</v>
      </c>
      <c r="D274">
        <v>2</v>
      </c>
      <c r="E274">
        <v>0.32</v>
      </c>
      <c r="F274">
        <v>-1.7</v>
      </c>
      <c r="G274" s="15">
        <v>1330.63</v>
      </c>
      <c r="H274"/>
    </row>
    <row r="275" spans="1:8" ht="14.25">
      <c r="A275" t="s">
        <v>854</v>
      </c>
      <c r="B275" t="s">
        <v>947</v>
      </c>
      <c r="C275" s="15">
        <v>42.56</v>
      </c>
      <c r="D275">
        <v>0.38</v>
      </c>
      <c r="E275">
        <v>0.9</v>
      </c>
      <c r="F275">
        <v>-27.8</v>
      </c>
      <c r="G275" s="15">
        <v>473.26</v>
      </c>
      <c r="H275"/>
    </row>
    <row r="276" spans="1:8" ht="14.25">
      <c r="A276" t="s">
        <v>1692</v>
      </c>
      <c r="B276" t="s">
        <v>1768</v>
      </c>
      <c r="C276" s="15">
        <v>255</v>
      </c>
      <c r="D276">
        <v>-6.5</v>
      </c>
      <c r="E276">
        <v>-2.49</v>
      </c>
      <c r="F276">
        <v>-4.14</v>
      </c>
      <c r="G276" s="15">
        <v>653.75</v>
      </c>
      <c r="H276"/>
    </row>
    <row r="277" spans="1:8" ht="14.25">
      <c r="A277" t="s">
        <v>305</v>
      </c>
      <c r="B277" t="s">
        <v>728</v>
      </c>
      <c r="C277" s="15">
        <v>200.1</v>
      </c>
      <c r="D277">
        <v>0.5</v>
      </c>
      <c r="E277">
        <v>0.25</v>
      </c>
      <c r="F277">
        <v>-13.45</v>
      </c>
      <c r="G277" s="15">
        <v>4405.79</v>
      </c>
      <c r="H277"/>
    </row>
    <row r="278" spans="1:8" ht="14.25">
      <c r="A278" t="s">
        <v>306</v>
      </c>
      <c r="B278" t="s">
        <v>729</v>
      </c>
      <c r="C278" s="15">
        <v>777</v>
      </c>
      <c r="D278">
        <v>-5</v>
      </c>
      <c r="E278">
        <v>-0.64</v>
      </c>
      <c r="F278">
        <v>-3</v>
      </c>
      <c r="G278" s="15">
        <v>595.63</v>
      </c>
      <c r="H278"/>
    </row>
    <row r="279" spans="1:8" ht="14.25">
      <c r="A279" t="s">
        <v>980</v>
      </c>
      <c r="B279" t="s">
        <v>1086</v>
      </c>
      <c r="C279" s="15">
        <v>909.5</v>
      </c>
      <c r="D279">
        <v>-22.5</v>
      </c>
      <c r="E279">
        <v>-2.41</v>
      </c>
      <c r="F279">
        <v>-0.05</v>
      </c>
      <c r="G279" s="15">
        <v>1847.7</v>
      </c>
      <c r="H279"/>
    </row>
    <row r="280" spans="1:8" ht="14.25">
      <c r="A280" t="s">
        <v>1244</v>
      </c>
      <c r="B280" t="s">
        <v>1769</v>
      </c>
      <c r="C280" s="15">
        <v>430</v>
      </c>
      <c r="D280">
        <v>-1.5</v>
      </c>
      <c r="E280">
        <v>-0.35</v>
      </c>
      <c r="F280">
        <v>-7.03</v>
      </c>
      <c r="G280" s="15">
        <v>722.64</v>
      </c>
      <c r="H280"/>
    </row>
    <row r="281" spans="1:8" ht="14.25">
      <c r="A281" t="s">
        <v>307</v>
      </c>
      <c r="B281" t="s">
        <v>730</v>
      </c>
      <c r="C281" s="15">
        <v>2919</v>
      </c>
      <c r="D281">
        <v>-2</v>
      </c>
      <c r="E281">
        <v>-0.07</v>
      </c>
      <c r="F281">
        <v>-7.77</v>
      </c>
      <c r="G281" s="15">
        <v>6602.11</v>
      </c>
      <c r="H281"/>
    </row>
    <row r="282" spans="1:8" ht="14.25">
      <c r="A282" t="s">
        <v>1052</v>
      </c>
      <c r="B282" t="s">
        <v>1087</v>
      </c>
      <c r="C282">
        <v>112.2</v>
      </c>
      <c r="D282">
        <v>0</v>
      </c>
      <c r="E282">
        <v>0</v>
      </c>
      <c r="F282">
        <v>-1.41</v>
      </c>
      <c r="G282" s="15">
        <v>1190.61</v>
      </c>
      <c r="H282"/>
    </row>
    <row r="283" spans="1:8" ht="14.25">
      <c r="A283" t="s">
        <v>308</v>
      </c>
      <c r="B283" t="s">
        <v>731</v>
      </c>
      <c r="C283" s="15">
        <v>124.7</v>
      </c>
      <c r="D283">
        <v>-2.3</v>
      </c>
      <c r="E283">
        <v>-1.81</v>
      </c>
      <c r="F283">
        <v>-6.59</v>
      </c>
      <c r="G283" s="15">
        <v>722.43</v>
      </c>
      <c r="H283"/>
    </row>
    <row r="284" spans="1:8" ht="14.25">
      <c r="A284" t="s">
        <v>309</v>
      </c>
      <c r="B284" t="s">
        <v>732</v>
      </c>
      <c r="C284" s="15">
        <v>747</v>
      </c>
      <c r="D284">
        <v>2</v>
      </c>
      <c r="E284">
        <v>0.27</v>
      </c>
      <c r="F284">
        <v>2.89</v>
      </c>
      <c r="G284" s="15">
        <v>8094.04</v>
      </c>
      <c r="H284"/>
    </row>
    <row r="285" spans="1:8" ht="14.25">
      <c r="A285" t="s">
        <v>311</v>
      </c>
      <c r="B285" t="s">
        <v>733</v>
      </c>
      <c r="C285" s="15">
        <v>697.6</v>
      </c>
      <c r="D285">
        <v>4.2</v>
      </c>
      <c r="E285">
        <v>0.61</v>
      </c>
      <c r="F285">
        <v>3.59</v>
      </c>
      <c r="G285" s="15">
        <v>7568.24</v>
      </c>
      <c r="H285"/>
    </row>
    <row r="286" spans="1:8" ht="14.25">
      <c r="A286" t="s">
        <v>312</v>
      </c>
      <c r="B286" t="s">
        <v>734</v>
      </c>
      <c r="C286" s="15">
        <v>823</v>
      </c>
      <c r="D286">
        <v>-2.5</v>
      </c>
      <c r="E286">
        <v>-0.3</v>
      </c>
      <c r="F286">
        <v>-4.75</v>
      </c>
      <c r="G286" s="15">
        <v>2537.43</v>
      </c>
      <c r="H286"/>
    </row>
    <row r="287" spans="1:8" ht="14.25">
      <c r="A287" t="s">
        <v>314</v>
      </c>
      <c r="B287" t="s">
        <v>313</v>
      </c>
      <c r="C287">
        <v>129.6</v>
      </c>
      <c r="D287">
        <v>-2.7</v>
      </c>
      <c r="E287">
        <v>-2.04</v>
      </c>
      <c r="F287">
        <v>-15.29</v>
      </c>
      <c r="G287" s="15">
        <v>782.63</v>
      </c>
      <c r="H287"/>
    </row>
    <row r="288" spans="1:8" ht="14.25">
      <c r="A288" t="s">
        <v>994</v>
      </c>
      <c r="B288" t="s">
        <v>1088</v>
      </c>
      <c r="C288" s="15">
        <v>2200</v>
      </c>
      <c r="D288">
        <v>-3</v>
      </c>
      <c r="E288">
        <v>-0.14</v>
      </c>
      <c r="F288">
        <v>-2.65</v>
      </c>
      <c r="G288" s="15">
        <v>5232.38</v>
      </c>
      <c r="H288"/>
    </row>
    <row r="289" spans="1:8" ht="14.25">
      <c r="A289" t="s">
        <v>1047</v>
      </c>
      <c r="B289" t="s">
        <v>1089</v>
      </c>
      <c r="C289" s="15">
        <v>267.3</v>
      </c>
      <c r="D289">
        <v>-5.2</v>
      </c>
      <c r="E289">
        <v>-1.91</v>
      </c>
      <c r="F289">
        <v>-3.88</v>
      </c>
      <c r="G289" s="15">
        <v>6633.12</v>
      </c>
      <c r="H289"/>
    </row>
    <row r="290" spans="1:8" ht="14.25">
      <c r="A290" t="s">
        <v>316</v>
      </c>
      <c r="B290" t="s">
        <v>735</v>
      </c>
      <c r="C290">
        <v>316</v>
      </c>
      <c r="D290">
        <v>-2.6</v>
      </c>
      <c r="E290">
        <v>-0.82</v>
      </c>
      <c r="F290">
        <v>-12.76</v>
      </c>
      <c r="G290" s="15">
        <v>4368.67</v>
      </c>
      <c r="H290"/>
    </row>
    <row r="291" spans="1:8" ht="14.25">
      <c r="A291" t="s">
        <v>318</v>
      </c>
      <c r="B291" t="s">
        <v>736</v>
      </c>
      <c r="C291" s="15">
        <v>1440.5</v>
      </c>
      <c r="D291">
        <v>-15.5</v>
      </c>
      <c r="E291">
        <v>-1.06</v>
      </c>
      <c r="F291">
        <v>-5.32</v>
      </c>
      <c r="G291" s="15">
        <v>5765</v>
      </c>
      <c r="H291"/>
    </row>
    <row r="292" spans="1:8" ht="14.25">
      <c r="A292" t="s">
        <v>319</v>
      </c>
      <c r="B292" t="s">
        <v>785</v>
      </c>
      <c r="C292" s="15">
        <v>435</v>
      </c>
      <c r="D292">
        <v>-6.5</v>
      </c>
      <c r="E292">
        <v>-1.47</v>
      </c>
      <c r="F292">
        <v>5.71</v>
      </c>
      <c r="G292" s="15">
        <v>981.79</v>
      </c>
      <c r="H292"/>
    </row>
    <row r="293" spans="1:8" ht="14.25">
      <c r="A293" t="s">
        <v>320</v>
      </c>
      <c r="B293" t="s">
        <v>737</v>
      </c>
      <c r="C293">
        <v>503.5</v>
      </c>
      <c r="D293">
        <v>-4.5</v>
      </c>
      <c r="E293">
        <v>-0.89</v>
      </c>
      <c r="F293">
        <v>-4.73</v>
      </c>
      <c r="G293" s="15">
        <v>7527.45</v>
      </c>
      <c r="H293"/>
    </row>
    <row r="294" spans="1:8" ht="14.25">
      <c r="A294" t="s">
        <v>322</v>
      </c>
      <c r="B294" t="s">
        <v>738</v>
      </c>
      <c r="C294" s="15">
        <v>1962</v>
      </c>
      <c r="D294">
        <v>-4</v>
      </c>
      <c r="E294">
        <v>-0.2</v>
      </c>
      <c r="F294">
        <v>-4.01</v>
      </c>
      <c r="G294" s="15">
        <v>2126.36</v>
      </c>
      <c r="H294"/>
    </row>
    <row r="295" spans="1:8" ht="14.25">
      <c r="A295" t="s">
        <v>324</v>
      </c>
      <c r="B295" t="s">
        <v>739</v>
      </c>
      <c r="C295" s="15">
        <v>1664</v>
      </c>
      <c r="D295">
        <v>-6.5</v>
      </c>
      <c r="E295">
        <v>-0.39</v>
      </c>
      <c r="F295">
        <v>12.81</v>
      </c>
      <c r="G295" s="15">
        <v>14612.35</v>
      </c>
      <c r="H295"/>
    </row>
    <row r="296" spans="1:8" ht="14.25">
      <c r="A296" t="s">
        <v>1023</v>
      </c>
      <c r="B296" t="s">
        <v>1090</v>
      </c>
      <c r="C296" s="15">
        <v>690</v>
      </c>
      <c r="D296">
        <v>5</v>
      </c>
      <c r="E296">
        <v>0.73</v>
      </c>
      <c r="F296">
        <v>8.83</v>
      </c>
      <c r="G296" s="15">
        <v>999.4</v>
      </c>
      <c r="H296"/>
    </row>
    <row r="297" spans="1:8" ht="14.25">
      <c r="A297" t="s">
        <v>325</v>
      </c>
      <c r="B297" t="s">
        <v>740</v>
      </c>
      <c r="C297">
        <v>230</v>
      </c>
      <c r="D297">
        <v>0.8</v>
      </c>
      <c r="E297">
        <v>0.35</v>
      </c>
      <c r="F297">
        <v>-1.71</v>
      </c>
      <c r="G297" s="15">
        <v>961.31</v>
      </c>
      <c r="H297"/>
    </row>
    <row r="298" spans="1:8" ht="14.25">
      <c r="A298" t="s">
        <v>900</v>
      </c>
      <c r="B298" t="s">
        <v>1091</v>
      </c>
      <c r="C298" s="15">
        <v>417.4</v>
      </c>
      <c r="D298">
        <v>2.1</v>
      </c>
      <c r="E298">
        <v>0.51</v>
      </c>
      <c r="F298">
        <v>15.85</v>
      </c>
      <c r="G298" s="15">
        <v>2002.06</v>
      </c>
      <c r="H298"/>
    </row>
    <row r="299" spans="1:8" ht="14.25">
      <c r="A299" t="s">
        <v>327</v>
      </c>
      <c r="B299" t="s">
        <v>741</v>
      </c>
      <c r="C299" s="15">
        <v>287.4</v>
      </c>
      <c r="D299">
        <v>-2.4</v>
      </c>
      <c r="E299">
        <v>-0.83</v>
      </c>
      <c r="F299">
        <v>-3.69</v>
      </c>
      <c r="G299" s="15">
        <v>1551.19</v>
      </c>
      <c r="H299"/>
    </row>
    <row r="300" spans="1:8" ht="14.25">
      <c r="A300" t="s">
        <v>1650</v>
      </c>
      <c r="B300" t="s">
        <v>1770</v>
      </c>
      <c r="C300" s="15">
        <v>156.8</v>
      </c>
      <c r="D300">
        <v>-2.2</v>
      </c>
      <c r="E300">
        <v>-1.38</v>
      </c>
      <c r="F300">
        <v>-5.31</v>
      </c>
      <c r="G300" s="15">
        <v>972.67</v>
      </c>
      <c r="H300"/>
    </row>
    <row r="301" spans="1:8" ht="14.25">
      <c r="A301" t="s">
        <v>328</v>
      </c>
      <c r="B301" t="s">
        <v>742</v>
      </c>
      <c r="C301" s="15">
        <v>8360</v>
      </c>
      <c r="D301">
        <v>-80</v>
      </c>
      <c r="E301">
        <v>-0.95</v>
      </c>
      <c r="F301">
        <v>2.64</v>
      </c>
      <c r="G301" s="15">
        <v>6220.12</v>
      </c>
      <c r="H301"/>
    </row>
    <row r="302" spans="1:8" ht="14.25">
      <c r="A302" t="s">
        <v>330</v>
      </c>
      <c r="B302" t="s">
        <v>743</v>
      </c>
      <c r="C302" s="15">
        <v>132.8</v>
      </c>
      <c r="D302">
        <v>-2.1</v>
      </c>
      <c r="E302">
        <v>-1.56</v>
      </c>
      <c r="F302">
        <v>6.33</v>
      </c>
      <c r="G302" s="15">
        <v>1650.34</v>
      </c>
      <c r="H302"/>
    </row>
    <row r="303" spans="1:8" ht="14.25">
      <c r="A303" t="s">
        <v>332</v>
      </c>
      <c r="B303" t="s">
        <v>332</v>
      </c>
      <c r="C303" s="15">
        <v>1078.5</v>
      </c>
      <c r="D303">
        <v>29.5</v>
      </c>
      <c r="E303">
        <v>2.81</v>
      </c>
      <c r="F303">
        <v>-5.68</v>
      </c>
      <c r="G303" s="15">
        <v>10843.81</v>
      </c>
      <c r="H303"/>
    </row>
    <row r="304" spans="1:8" ht="14.25">
      <c r="A304" t="s">
        <v>1682</v>
      </c>
      <c r="B304" t="s">
        <v>1771</v>
      </c>
      <c r="C304" s="15">
        <v>1164</v>
      </c>
      <c r="D304">
        <v>-6</v>
      </c>
      <c r="E304">
        <v>-0.51</v>
      </c>
      <c r="F304">
        <v>-3.64</v>
      </c>
      <c r="G304" s="15">
        <v>0</v>
      </c>
      <c r="H304"/>
    </row>
    <row r="305" spans="1:8" ht="14.25">
      <c r="A305" t="s">
        <v>855</v>
      </c>
      <c r="B305" t="s">
        <v>948</v>
      </c>
      <c r="C305">
        <v>670</v>
      </c>
      <c r="D305">
        <v>-3</v>
      </c>
      <c r="E305">
        <v>-0.45</v>
      </c>
      <c r="F305">
        <v>-4.15</v>
      </c>
      <c r="G305" s="15">
        <v>2993.39</v>
      </c>
      <c r="H305"/>
    </row>
    <row r="306" spans="1:8" ht="14.25">
      <c r="A306" t="s">
        <v>334</v>
      </c>
      <c r="B306" t="s">
        <v>744</v>
      </c>
      <c r="C306" s="15">
        <v>687</v>
      </c>
      <c r="D306">
        <v>-6.6</v>
      </c>
      <c r="E306">
        <v>-0.95</v>
      </c>
      <c r="F306">
        <v>-3.4</v>
      </c>
      <c r="G306" s="15">
        <v>22803.9</v>
      </c>
      <c r="H306"/>
    </row>
    <row r="307" spans="1:8" ht="14.25">
      <c r="A307" t="s">
        <v>336</v>
      </c>
      <c r="B307" t="s">
        <v>745</v>
      </c>
      <c r="C307" s="15">
        <v>1046.5</v>
      </c>
      <c r="D307">
        <v>-23</v>
      </c>
      <c r="E307">
        <v>-2.15</v>
      </c>
      <c r="F307">
        <v>-6.98</v>
      </c>
      <c r="G307" s="15">
        <v>5675.29</v>
      </c>
      <c r="H307"/>
    </row>
    <row r="308" spans="1:8" ht="14.25">
      <c r="A308" t="s">
        <v>1030</v>
      </c>
      <c r="B308" t="s">
        <v>1092</v>
      </c>
      <c r="C308">
        <v>119.4</v>
      </c>
      <c r="D308">
        <v>0.67</v>
      </c>
      <c r="E308">
        <v>0.56</v>
      </c>
      <c r="F308">
        <v>-20.08</v>
      </c>
      <c r="G308" s="15">
        <v>442.76</v>
      </c>
      <c r="H308"/>
    </row>
    <row r="309" spans="1:8" ht="14.25">
      <c r="A309" t="s">
        <v>338</v>
      </c>
      <c r="B309" t="s">
        <v>746</v>
      </c>
      <c r="C309" s="15">
        <v>847</v>
      </c>
      <c r="D309">
        <v>3.5</v>
      </c>
      <c r="E309">
        <v>0.41</v>
      </c>
      <c r="F309">
        <v>-5.2</v>
      </c>
      <c r="G309" s="15">
        <v>1205.96</v>
      </c>
      <c r="H309"/>
    </row>
    <row r="310" spans="1:8" ht="14.25">
      <c r="A310" t="s">
        <v>340</v>
      </c>
      <c r="B310" t="s">
        <v>747</v>
      </c>
      <c r="C310" s="15">
        <v>1990</v>
      </c>
      <c r="D310">
        <v>35</v>
      </c>
      <c r="E310">
        <v>1.79</v>
      </c>
      <c r="F310">
        <v>-1.24</v>
      </c>
      <c r="G310" s="15">
        <v>4641.24</v>
      </c>
      <c r="H310"/>
    </row>
    <row r="311" spans="1:8" ht="14.25">
      <c r="A311" t="s">
        <v>342</v>
      </c>
      <c r="B311" t="s">
        <v>748</v>
      </c>
      <c r="C311" s="15">
        <v>2482</v>
      </c>
      <c r="D311">
        <v>-61</v>
      </c>
      <c r="E311">
        <v>-2.4</v>
      </c>
      <c r="F311">
        <v>-10.59</v>
      </c>
      <c r="G311" s="15">
        <v>2945.28</v>
      </c>
      <c r="H311"/>
    </row>
    <row r="312" spans="1:8" ht="14.25">
      <c r="A312" t="s">
        <v>1036</v>
      </c>
      <c r="B312" t="s">
        <v>1093</v>
      </c>
      <c r="C312" s="15">
        <v>16</v>
      </c>
      <c r="D312">
        <v>0.27</v>
      </c>
      <c r="E312">
        <v>1.72</v>
      </c>
      <c r="F312">
        <v>-5.88</v>
      </c>
      <c r="G312" s="15">
        <v>1097.57</v>
      </c>
      <c r="H312"/>
    </row>
    <row r="313" spans="1:8" ht="14.25">
      <c r="A313" t="s">
        <v>1025</v>
      </c>
      <c r="B313" t="s">
        <v>1094</v>
      </c>
      <c r="C313" s="15">
        <v>236.5</v>
      </c>
      <c r="D313">
        <v>-3</v>
      </c>
      <c r="E313">
        <v>-1.25</v>
      </c>
      <c r="F313">
        <v>-7.07</v>
      </c>
      <c r="G313" s="15">
        <v>1583.63</v>
      </c>
      <c r="H313"/>
    </row>
    <row r="314" spans="1:8" ht="14.25">
      <c r="A314" t="s">
        <v>806</v>
      </c>
      <c r="B314" t="s">
        <v>949</v>
      </c>
      <c r="C314" s="15">
        <v>367</v>
      </c>
      <c r="D314">
        <v>-4.4</v>
      </c>
      <c r="E314">
        <v>-1.18</v>
      </c>
      <c r="F314">
        <v>-12.79</v>
      </c>
      <c r="G314" s="15">
        <v>1262.32</v>
      </c>
      <c r="H314"/>
    </row>
    <row r="315" spans="1:8" ht="14.25">
      <c r="A315" t="s">
        <v>343</v>
      </c>
      <c r="B315" t="s">
        <v>749</v>
      </c>
      <c r="C315" s="15">
        <v>116.7</v>
      </c>
      <c r="D315">
        <v>-3.1</v>
      </c>
      <c r="E315">
        <v>-2.59</v>
      </c>
      <c r="F315">
        <v>-6.71</v>
      </c>
      <c r="G315" s="15">
        <v>1373.23</v>
      </c>
      <c r="H315"/>
    </row>
    <row r="316" spans="1:8" ht="14.25">
      <c r="A316" t="s">
        <v>344</v>
      </c>
      <c r="B316" t="s">
        <v>750</v>
      </c>
      <c r="C316" s="15">
        <v>722.2</v>
      </c>
      <c r="D316">
        <v>-34.6</v>
      </c>
      <c r="E316">
        <v>-4.57</v>
      </c>
      <c r="F316">
        <v>-6.6</v>
      </c>
      <c r="G316" s="15">
        <v>3538.66</v>
      </c>
      <c r="H316"/>
    </row>
    <row r="317" spans="1:8" ht="14.25">
      <c r="A317" t="s">
        <v>1037</v>
      </c>
      <c r="B317" t="s">
        <v>1095</v>
      </c>
      <c r="C317" s="15">
        <v>1628</v>
      </c>
      <c r="D317">
        <v>2</v>
      </c>
      <c r="E317">
        <v>0.12</v>
      </c>
      <c r="F317">
        <v>-0.12</v>
      </c>
      <c r="G317" s="15">
        <v>892.02</v>
      </c>
      <c r="H317"/>
    </row>
    <row r="318" spans="1:8" ht="14.25">
      <c r="A318" t="s">
        <v>1016</v>
      </c>
      <c r="B318" t="s">
        <v>1096</v>
      </c>
      <c r="C318" s="15">
        <v>274.6</v>
      </c>
      <c r="D318">
        <v>0</v>
      </c>
      <c r="E318">
        <v>0</v>
      </c>
      <c r="F318">
        <v>-2.52</v>
      </c>
      <c r="G318" s="15">
        <v>1546.92</v>
      </c>
      <c r="H318"/>
    </row>
    <row r="319" spans="1:8" ht="14.25">
      <c r="A319" t="s">
        <v>560</v>
      </c>
      <c r="B319" t="s">
        <v>786</v>
      </c>
      <c r="C319" s="15">
        <v>1365</v>
      </c>
      <c r="D319">
        <v>-42</v>
      </c>
      <c r="E319">
        <v>-2.99</v>
      </c>
      <c r="F319">
        <v>-14.26</v>
      </c>
      <c r="G319" s="15">
        <v>627.02</v>
      </c>
      <c r="H319"/>
    </row>
    <row r="320" spans="1:8" ht="14.25">
      <c r="A320" t="s">
        <v>345</v>
      </c>
      <c r="B320" t="s">
        <v>751</v>
      </c>
      <c r="C320" s="15">
        <v>747</v>
      </c>
      <c r="D320">
        <v>0</v>
      </c>
      <c r="E320">
        <v>0</v>
      </c>
      <c r="F320">
        <v>-4.6</v>
      </c>
      <c r="G320" s="15">
        <v>1865.14</v>
      </c>
      <c r="H320"/>
    </row>
    <row r="321" spans="1:8" ht="14.25">
      <c r="A321" t="s">
        <v>347</v>
      </c>
      <c r="B321" t="s">
        <v>752</v>
      </c>
      <c r="C321" s="15">
        <v>1486</v>
      </c>
      <c r="D321">
        <v>-34</v>
      </c>
      <c r="E321">
        <v>-2.24</v>
      </c>
      <c r="F321">
        <v>6.75</v>
      </c>
      <c r="G321" s="15">
        <v>1191.42</v>
      </c>
      <c r="H321"/>
    </row>
    <row r="322" spans="1:8" ht="14.25">
      <c r="A322" t="s">
        <v>1246</v>
      </c>
      <c r="B322" t="s">
        <v>1772</v>
      </c>
      <c r="C322">
        <v>183</v>
      </c>
      <c r="D322">
        <v>-5.6</v>
      </c>
      <c r="E322">
        <v>-2.97</v>
      </c>
      <c r="F322">
        <v>-12.65</v>
      </c>
      <c r="G322" s="15">
        <v>981.23</v>
      </c>
      <c r="H322"/>
    </row>
    <row r="323" spans="1:8" ht="14.25">
      <c r="A323" t="s">
        <v>348</v>
      </c>
      <c r="B323" t="s">
        <v>753</v>
      </c>
      <c r="C323">
        <v>199.95</v>
      </c>
      <c r="D323">
        <v>-7.75</v>
      </c>
      <c r="E323">
        <v>-3.73</v>
      </c>
      <c r="F323">
        <v>-8.95</v>
      </c>
      <c r="G323" s="15">
        <v>2912.98</v>
      </c>
      <c r="H323"/>
    </row>
    <row r="324" spans="1:8" ht="14.25">
      <c r="A324" t="s">
        <v>349</v>
      </c>
      <c r="B324" t="s">
        <v>1097</v>
      </c>
      <c r="C324" s="15">
        <v>1234</v>
      </c>
      <c r="D324">
        <v>-4</v>
      </c>
      <c r="E324">
        <v>-0.32</v>
      </c>
      <c r="F324">
        <v>-7.36</v>
      </c>
      <c r="G324" s="15">
        <v>827.89</v>
      </c>
      <c r="H324"/>
    </row>
    <row r="325" spans="1:8" ht="14.25">
      <c r="A325" t="s">
        <v>350</v>
      </c>
      <c r="B325" t="s">
        <v>754</v>
      </c>
      <c r="C325" s="15">
        <v>1232</v>
      </c>
      <c r="D325">
        <v>-25</v>
      </c>
      <c r="E325">
        <v>-1.99</v>
      </c>
      <c r="F325">
        <v>-10.2</v>
      </c>
      <c r="G325" s="15">
        <v>3169.45</v>
      </c>
      <c r="H325"/>
    </row>
    <row r="326" spans="1:8" ht="14.25">
      <c r="A326" t="s">
        <v>961</v>
      </c>
      <c r="B326" t="s">
        <v>1098</v>
      </c>
      <c r="C326">
        <v>125.8</v>
      </c>
      <c r="D326">
        <v>-1</v>
      </c>
      <c r="E326">
        <v>-0.79</v>
      </c>
      <c r="F326">
        <v>0.96</v>
      </c>
      <c r="G326" s="15">
        <v>1832.21</v>
      </c>
      <c r="H326"/>
    </row>
    <row r="327" spans="1:8" ht="14.25">
      <c r="A327" t="s">
        <v>352</v>
      </c>
      <c r="B327" t="s">
        <v>755</v>
      </c>
      <c r="C327">
        <v>409.5</v>
      </c>
      <c r="D327">
        <v>-0.5</v>
      </c>
      <c r="E327">
        <v>-0.12</v>
      </c>
      <c r="F327">
        <v>1.74</v>
      </c>
      <c r="G327" s="15">
        <v>1301.14</v>
      </c>
      <c r="H327"/>
    </row>
    <row r="328" spans="1:8" ht="14.25">
      <c r="A328" t="s">
        <v>353</v>
      </c>
      <c r="B328" t="s">
        <v>756</v>
      </c>
      <c r="C328" s="15">
        <v>226.4</v>
      </c>
      <c r="D328">
        <v>-1.1</v>
      </c>
      <c r="E328">
        <v>-0.48</v>
      </c>
      <c r="F328">
        <v>-9.73</v>
      </c>
      <c r="G328" s="15">
        <v>22280.21</v>
      </c>
      <c r="H328"/>
    </row>
    <row r="329" spans="1:8" ht="14.25">
      <c r="A329" t="s">
        <v>860</v>
      </c>
      <c r="B329" t="s">
        <v>859</v>
      </c>
      <c r="C329" s="15">
        <v>730</v>
      </c>
      <c r="D329">
        <v>-8.2</v>
      </c>
      <c r="E329">
        <v>-1.11</v>
      </c>
      <c r="F329">
        <v>-16.07</v>
      </c>
      <c r="G329" s="15">
        <v>4339.89</v>
      </c>
      <c r="H329"/>
    </row>
    <row r="330" spans="1:8" ht="14.25">
      <c r="A330" t="s">
        <v>355</v>
      </c>
      <c r="B330" t="s">
        <v>757</v>
      </c>
      <c r="C330" s="15">
        <v>165.25</v>
      </c>
      <c r="D330">
        <v>-3.45</v>
      </c>
      <c r="E330">
        <v>-2.05</v>
      </c>
      <c r="F330">
        <v>-9.75</v>
      </c>
      <c r="G330" s="15">
        <v>5532.58</v>
      </c>
      <c r="H330"/>
    </row>
    <row r="331" spans="1:8" ht="14.25">
      <c r="A331" t="s">
        <v>807</v>
      </c>
      <c r="B331" t="s">
        <v>950</v>
      </c>
      <c r="C331" s="15">
        <v>712</v>
      </c>
      <c r="D331">
        <v>7.5</v>
      </c>
      <c r="E331">
        <v>1.06</v>
      </c>
      <c r="F331">
        <v>8.04</v>
      </c>
      <c r="G331" s="15">
        <v>1752.94</v>
      </c>
      <c r="H331"/>
    </row>
    <row r="332" spans="1:8" ht="14.25">
      <c r="A332" t="s">
        <v>357</v>
      </c>
      <c r="B332" t="s">
        <v>758</v>
      </c>
      <c r="C332">
        <v>91.4</v>
      </c>
      <c r="D332">
        <v>-0.1</v>
      </c>
      <c r="E332">
        <v>-0.11</v>
      </c>
      <c r="F332">
        <v>3.28</v>
      </c>
      <c r="G332" s="15">
        <v>1188.96</v>
      </c>
      <c r="H332"/>
    </row>
    <row r="333" spans="1:8" ht="14.25">
      <c r="A333" t="s">
        <v>1003</v>
      </c>
      <c r="B333" t="s">
        <v>1773</v>
      </c>
      <c r="C333" s="15">
        <v>135</v>
      </c>
      <c r="D333">
        <v>0</v>
      </c>
      <c r="E333">
        <v>0</v>
      </c>
      <c r="F333">
        <v>-4.93</v>
      </c>
      <c r="G333" s="15">
        <v>1667.21</v>
      </c>
      <c r="H333"/>
    </row>
    <row r="334" spans="1:8" ht="14.25">
      <c r="A334" t="s">
        <v>358</v>
      </c>
      <c r="B334" t="s">
        <v>759</v>
      </c>
      <c r="C334" s="15">
        <v>1550</v>
      </c>
      <c r="D334">
        <v>-18</v>
      </c>
      <c r="E334">
        <v>-1.15</v>
      </c>
      <c r="F334">
        <v>-1.65</v>
      </c>
      <c r="G334" s="15">
        <v>1110.71</v>
      </c>
      <c r="H334"/>
    </row>
    <row r="335" spans="1:8" ht="14.25">
      <c r="A335" t="s">
        <v>360</v>
      </c>
      <c r="B335" t="s">
        <v>760</v>
      </c>
      <c r="C335" s="15">
        <v>4837</v>
      </c>
      <c r="D335">
        <v>-50</v>
      </c>
      <c r="E335">
        <v>-1.02</v>
      </c>
      <c r="F335">
        <v>4.47</v>
      </c>
      <c r="G335" s="15">
        <v>57079.05</v>
      </c>
      <c r="H335"/>
    </row>
    <row r="336" spans="1:8" ht="14.25">
      <c r="A336" t="s">
        <v>361</v>
      </c>
      <c r="B336" t="s">
        <v>951</v>
      </c>
      <c r="C336" s="15">
        <v>949.5</v>
      </c>
      <c r="D336">
        <v>4.5</v>
      </c>
      <c r="E336">
        <v>0.48</v>
      </c>
      <c r="F336">
        <v>0.64</v>
      </c>
      <c r="G336" s="15">
        <v>2490.61</v>
      </c>
      <c r="H336"/>
    </row>
    <row r="337" spans="1:8" ht="14.25">
      <c r="A337" t="s">
        <v>363</v>
      </c>
      <c r="B337" t="s">
        <v>761</v>
      </c>
      <c r="C337" s="15">
        <v>797.4</v>
      </c>
      <c r="D337">
        <v>13.4</v>
      </c>
      <c r="E337">
        <v>1.71</v>
      </c>
      <c r="F337">
        <v>-2.4</v>
      </c>
      <c r="G337" s="15">
        <v>5346.01</v>
      </c>
      <c r="H337"/>
    </row>
    <row r="338" spans="1:8" ht="14.25">
      <c r="A338" t="s">
        <v>365</v>
      </c>
      <c r="B338" t="s">
        <v>762</v>
      </c>
      <c r="C338" s="15">
        <v>1987</v>
      </c>
      <c r="D338">
        <v>4</v>
      </c>
      <c r="E338">
        <v>0.2</v>
      </c>
      <c r="F338">
        <v>-18.23</v>
      </c>
      <c r="G338" s="15">
        <v>1713.41</v>
      </c>
      <c r="H338"/>
    </row>
    <row r="339" spans="1:8" ht="14.25">
      <c r="A339" t="s">
        <v>1042</v>
      </c>
      <c r="B339" t="s">
        <v>1099</v>
      </c>
      <c r="C339">
        <v>442</v>
      </c>
      <c r="D339">
        <v>-3</v>
      </c>
      <c r="E339">
        <v>-0.67</v>
      </c>
      <c r="F339">
        <v>-0.45</v>
      </c>
      <c r="G339" s="15">
        <v>974.7</v>
      </c>
      <c r="H339"/>
    </row>
    <row r="340" spans="1:8" ht="14.25">
      <c r="A340" t="s">
        <v>366</v>
      </c>
      <c r="B340" t="s">
        <v>763</v>
      </c>
      <c r="C340" s="15">
        <v>129.42</v>
      </c>
      <c r="D340">
        <v>-0.52</v>
      </c>
      <c r="E340">
        <v>-0.4</v>
      </c>
      <c r="F340">
        <v>-8.3</v>
      </c>
      <c r="G340" s="15">
        <v>34724.36</v>
      </c>
      <c r="H340"/>
    </row>
    <row r="341" spans="1:8" ht="14.25">
      <c r="A341" t="s">
        <v>1595</v>
      </c>
      <c r="B341" t="s">
        <v>1774</v>
      </c>
      <c r="C341" s="15">
        <v>345</v>
      </c>
      <c r="D341">
        <v>-1.5</v>
      </c>
      <c r="E341">
        <v>-0.43</v>
      </c>
      <c r="F341">
        <v>3.6</v>
      </c>
      <c r="G341" s="15">
        <v>640.36</v>
      </c>
      <c r="H341"/>
    </row>
    <row r="342" spans="1:8" ht="14.25">
      <c r="A342" t="s">
        <v>809</v>
      </c>
      <c r="B342" t="s">
        <v>952</v>
      </c>
      <c r="C342" s="15">
        <v>499.4</v>
      </c>
      <c r="D342">
        <v>-17.6</v>
      </c>
      <c r="E342">
        <v>-3.4</v>
      </c>
      <c r="F342">
        <v>-18.2</v>
      </c>
      <c r="G342" s="15">
        <v>1402.18</v>
      </c>
      <c r="H342"/>
    </row>
    <row r="343" spans="1:8" ht="14.25">
      <c r="A343" t="s">
        <v>1651</v>
      </c>
      <c r="B343" t="s">
        <v>1775</v>
      </c>
      <c r="C343" s="15">
        <v>126.2</v>
      </c>
      <c r="D343">
        <v>9</v>
      </c>
      <c r="E343">
        <v>7.68</v>
      </c>
      <c r="F343">
        <v>-3.81</v>
      </c>
      <c r="G343" s="15">
        <v>0</v>
      </c>
      <c r="H343"/>
    </row>
    <row r="344" spans="1:8" ht="14.25">
      <c r="A344" t="s">
        <v>368</v>
      </c>
      <c r="B344" t="s">
        <v>764</v>
      </c>
      <c r="C344" s="15">
        <v>1470</v>
      </c>
      <c r="D344">
        <v>-40</v>
      </c>
      <c r="E344">
        <v>-2.65</v>
      </c>
      <c r="F344">
        <v>-11.42</v>
      </c>
      <c r="G344" s="15">
        <v>3919.99</v>
      </c>
      <c r="H344"/>
    </row>
    <row r="345" spans="1:8" ht="14.25">
      <c r="A345" t="s">
        <v>369</v>
      </c>
      <c r="B345" t="s">
        <v>765</v>
      </c>
      <c r="C345" s="15">
        <v>391.2</v>
      </c>
      <c r="D345">
        <v>-20.5</v>
      </c>
      <c r="E345">
        <v>-4.98</v>
      </c>
      <c r="F345">
        <v>-16.59</v>
      </c>
      <c r="G345" s="15">
        <v>2805.9</v>
      </c>
      <c r="H345"/>
    </row>
    <row r="346" spans="1:8" ht="14.25">
      <c r="A346" t="s">
        <v>878</v>
      </c>
      <c r="B346" t="s">
        <v>1100</v>
      </c>
      <c r="C346" s="15">
        <v>3134</v>
      </c>
      <c r="D346">
        <v>-74</v>
      </c>
      <c r="E346">
        <v>-2.31</v>
      </c>
      <c r="F346">
        <v>-8.66</v>
      </c>
      <c r="G346" s="15">
        <v>2335.01</v>
      </c>
      <c r="H346"/>
    </row>
    <row r="347" spans="1:8" ht="14.25">
      <c r="A347" t="s">
        <v>561</v>
      </c>
      <c r="B347" t="s">
        <v>805</v>
      </c>
      <c r="C347" s="15">
        <v>882</v>
      </c>
      <c r="D347">
        <v>0</v>
      </c>
      <c r="E347">
        <v>0</v>
      </c>
      <c r="F347">
        <v>-9.95</v>
      </c>
      <c r="G347" s="15">
        <v>1591</v>
      </c>
      <c r="H347"/>
    </row>
    <row r="348" spans="1:8" ht="14.25">
      <c r="A348" t="s">
        <v>370</v>
      </c>
      <c r="B348" t="s">
        <v>766</v>
      </c>
      <c r="C348" s="15">
        <v>134.05</v>
      </c>
      <c r="D348">
        <v>0</v>
      </c>
      <c r="E348">
        <v>0</v>
      </c>
      <c r="F348">
        <v>-16.79</v>
      </c>
      <c r="G348" s="15">
        <v>1171.73</v>
      </c>
      <c r="H348"/>
    </row>
    <row r="349" spans="1:8" ht="14.25">
      <c r="A349" t="s">
        <v>879</v>
      </c>
      <c r="B349" t="s">
        <v>1101</v>
      </c>
      <c r="C349" s="15">
        <v>77</v>
      </c>
      <c r="D349">
        <v>-0.8</v>
      </c>
      <c r="E349">
        <v>-1.03</v>
      </c>
      <c r="F349">
        <v>-6.44</v>
      </c>
      <c r="G349" s="15">
        <v>706.92</v>
      </c>
      <c r="H349"/>
    </row>
    <row r="350" spans="1:8" ht="14.25">
      <c r="A350" t="s">
        <v>371</v>
      </c>
      <c r="B350" t="s">
        <v>767</v>
      </c>
      <c r="C350" s="15">
        <v>941.2</v>
      </c>
      <c r="D350">
        <v>-16.6</v>
      </c>
      <c r="E350">
        <v>-1.73</v>
      </c>
      <c r="F350">
        <v>-2.85</v>
      </c>
      <c r="G350" s="15">
        <v>12086.38</v>
      </c>
      <c r="H350"/>
    </row>
    <row r="351" spans="1:8" ht="14.25">
      <c r="A351" t="s">
        <v>372</v>
      </c>
      <c r="B351" t="s">
        <v>768</v>
      </c>
      <c r="C351" s="15">
        <v>205</v>
      </c>
      <c r="D351">
        <v>-1.6</v>
      </c>
      <c r="E351">
        <v>-0.77</v>
      </c>
      <c r="F351">
        <v>-80.95</v>
      </c>
      <c r="G351" s="15">
        <v>1824.89</v>
      </c>
      <c r="H351"/>
    </row>
    <row r="352" spans="1:8" ht="14.25">
      <c r="A352" s="26" t="s">
        <v>374</v>
      </c>
      <c r="B352" s="26" t="s">
        <v>769</v>
      </c>
      <c r="C352" s="15">
        <v>4630</v>
      </c>
      <c r="D352" s="26">
        <v>83</v>
      </c>
      <c r="E352" s="26">
        <v>1.83</v>
      </c>
      <c r="F352" s="26">
        <v>1.2</v>
      </c>
      <c r="G352" s="15">
        <v>7905.17</v>
      </c>
      <c r="H352"/>
    </row>
    <row r="353" spans="1:8" ht="14.25">
      <c r="A353" s="26" t="s">
        <v>562</v>
      </c>
      <c r="B353" s="26" t="s">
        <v>787</v>
      </c>
      <c r="C353" s="15">
        <v>2575</v>
      </c>
      <c r="D353" s="26">
        <v>-10</v>
      </c>
      <c r="E353" s="26">
        <v>-0.39</v>
      </c>
      <c r="F353" s="26">
        <v>-0.96</v>
      </c>
      <c r="G353" s="15">
        <v>1365.92</v>
      </c>
      <c r="H353"/>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F24"/>
  <sheetViews>
    <sheetView zoomScalePageLayoutView="0" workbookViewId="0" topLeftCell="A7">
      <selection activeCell="C16" sqref="C16"/>
    </sheetView>
  </sheetViews>
  <sheetFormatPr defaultColWidth="9.140625" defaultRowHeight="15"/>
  <cols>
    <col min="1" max="1" width="9.140625" style="22" customWidth="1"/>
    <col min="2" max="2" width="10.00390625" style="18" bestFit="1" customWidth="1"/>
    <col min="3" max="3" width="85.8515625" style="18" customWidth="1"/>
    <col min="4" max="16384" width="9.140625" style="18" customWidth="1"/>
  </cols>
  <sheetData>
    <row r="1" spans="1:3" ht="14.25">
      <c r="A1" s="21" t="s">
        <v>903</v>
      </c>
      <c r="B1" s="17" t="s">
        <v>1</v>
      </c>
      <c r="C1" s="17" t="s">
        <v>904</v>
      </c>
    </row>
    <row r="2" spans="1:6" ht="20.25" customHeight="1">
      <c r="A2" s="22" t="s">
        <v>2</v>
      </c>
      <c r="B2" s="19">
        <v>40700</v>
      </c>
      <c r="C2" s="20" t="s">
        <v>3</v>
      </c>
      <c r="D2" s="20"/>
      <c r="E2" s="20"/>
      <c r="F2" s="20"/>
    </row>
    <row r="3" spans="1:6" ht="22.5" customHeight="1">
      <c r="A3" s="22" t="s">
        <v>4</v>
      </c>
      <c r="B3" s="19">
        <v>40706</v>
      </c>
      <c r="C3" s="20" t="s">
        <v>5</v>
      </c>
      <c r="D3" s="20"/>
      <c r="E3" s="20"/>
      <c r="F3" s="20"/>
    </row>
    <row r="4" spans="1:6" ht="42.75">
      <c r="A4" s="22" t="s">
        <v>6</v>
      </c>
      <c r="B4" s="19">
        <v>40707</v>
      </c>
      <c r="C4" s="20" t="s">
        <v>546</v>
      </c>
      <c r="D4" s="20"/>
      <c r="E4" s="20"/>
      <c r="F4" s="20"/>
    </row>
    <row r="5" spans="1:6" ht="21.75" customHeight="1">
      <c r="A5" s="22" t="s">
        <v>563</v>
      </c>
      <c r="B5" s="19">
        <v>40753</v>
      </c>
      <c r="C5" s="20" t="s">
        <v>905</v>
      </c>
      <c r="D5" s="20"/>
      <c r="E5" s="20"/>
      <c r="F5" s="20"/>
    </row>
    <row r="6" spans="1:6" ht="34.5" customHeight="1">
      <c r="A6" s="22" t="s">
        <v>567</v>
      </c>
      <c r="B6" s="19">
        <v>40761</v>
      </c>
      <c r="C6" s="20" t="s">
        <v>906</v>
      </c>
      <c r="D6" s="20"/>
      <c r="E6" s="20"/>
      <c r="F6" s="20"/>
    </row>
    <row r="7" spans="1:6" ht="23.25" customHeight="1">
      <c r="A7" s="23" t="s">
        <v>570</v>
      </c>
      <c r="B7" s="19">
        <v>40908</v>
      </c>
      <c r="C7" s="20" t="s">
        <v>907</v>
      </c>
      <c r="D7" s="20"/>
      <c r="E7" s="20"/>
      <c r="F7" s="20"/>
    </row>
    <row r="8" spans="1:6" ht="36" customHeight="1">
      <c r="A8" s="23" t="s">
        <v>770</v>
      </c>
      <c r="B8" s="19">
        <v>41022</v>
      </c>
      <c r="C8" s="20" t="s">
        <v>579</v>
      </c>
      <c r="D8" s="20"/>
      <c r="E8" s="20"/>
      <c r="F8" s="20"/>
    </row>
    <row r="9" spans="1:6" ht="36.75" customHeight="1">
      <c r="A9" s="23" t="s">
        <v>866</v>
      </c>
      <c r="B9" s="19">
        <v>42093</v>
      </c>
      <c r="C9" s="20" t="s">
        <v>908</v>
      </c>
      <c r="D9" s="20"/>
      <c r="E9" s="20"/>
      <c r="F9" s="20"/>
    </row>
    <row r="10" spans="1:6" ht="35.25" customHeight="1">
      <c r="A10" s="24">
        <v>1.12</v>
      </c>
      <c r="B10" s="19">
        <v>42319</v>
      </c>
      <c r="C10" s="20" t="s">
        <v>909</v>
      </c>
      <c r="D10" s="20"/>
      <c r="E10" s="20"/>
      <c r="F10" s="20"/>
    </row>
    <row r="11" spans="1:6" ht="42.75">
      <c r="A11" s="24">
        <v>1.13</v>
      </c>
      <c r="B11" s="19">
        <v>42619</v>
      </c>
      <c r="C11" s="20" t="s">
        <v>1005</v>
      </c>
      <c r="D11" s="20"/>
      <c r="E11" s="20"/>
      <c r="F11" s="20"/>
    </row>
    <row r="12" spans="1:6" ht="28.5">
      <c r="A12" s="22" t="s">
        <v>1607</v>
      </c>
      <c r="B12" s="25">
        <v>43221</v>
      </c>
      <c r="C12" s="20" t="s">
        <v>1606</v>
      </c>
      <c r="D12" s="20"/>
      <c r="E12" s="20"/>
      <c r="F12" s="20"/>
    </row>
    <row r="13" spans="1:6" ht="14.25">
      <c r="A13" s="22" t="s">
        <v>1783</v>
      </c>
      <c r="B13" s="25">
        <v>43616</v>
      </c>
      <c r="C13" s="20" t="s">
        <v>1784</v>
      </c>
      <c r="D13" s="20"/>
      <c r="E13" s="20"/>
      <c r="F13" s="20"/>
    </row>
    <row r="14" spans="1:6" ht="14.25">
      <c r="A14" s="22" t="s">
        <v>1906</v>
      </c>
      <c r="B14" s="25">
        <v>43906</v>
      </c>
      <c r="C14" s="20" t="s">
        <v>1907</v>
      </c>
      <c r="D14" s="20"/>
      <c r="E14" s="20"/>
      <c r="F14" s="20"/>
    </row>
    <row r="15" spans="3:6" ht="14.25">
      <c r="C15" s="20"/>
      <c r="D15" s="20"/>
      <c r="E15" s="20"/>
      <c r="F15" s="20"/>
    </row>
    <row r="16" spans="3:6" ht="14.25">
      <c r="C16" s="20"/>
      <c r="D16" s="20"/>
      <c r="E16" s="20"/>
      <c r="F16" s="20"/>
    </row>
    <row r="17" spans="3:6" ht="14.25">
      <c r="C17" s="20"/>
      <c r="D17" s="20"/>
      <c r="E17" s="20"/>
      <c r="F17" s="20"/>
    </row>
    <row r="18" spans="3:6" ht="14.25">
      <c r="C18" s="20"/>
      <c r="D18" s="20"/>
      <c r="E18" s="20"/>
      <c r="F18" s="20"/>
    </row>
    <row r="19" spans="3:6" ht="14.25">
      <c r="C19" s="20"/>
      <c r="D19" s="20"/>
      <c r="E19" s="20"/>
      <c r="F19" s="20"/>
    </row>
    <row r="20" spans="3:6" ht="14.25">
      <c r="C20" s="20"/>
      <c r="D20" s="20"/>
      <c r="E20" s="20"/>
      <c r="F20" s="20"/>
    </row>
    <row r="21" spans="3:6" ht="14.25">
      <c r="C21" s="20"/>
      <c r="D21" s="20"/>
      <c r="E21" s="20"/>
      <c r="F21" s="20"/>
    </row>
    <row r="22" spans="3:6" ht="14.25">
      <c r="C22" s="20"/>
      <c r="D22" s="20"/>
      <c r="E22" s="20"/>
      <c r="F22" s="20"/>
    </row>
    <row r="23" spans="3:6" ht="14.25">
      <c r="C23" s="20"/>
      <c r="D23" s="20"/>
      <c r="E23" s="20"/>
      <c r="F23" s="20"/>
    </row>
    <row r="24" spans="3:6" ht="14.25">
      <c r="C24" s="20"/>
      <c r="D24" s="20"/>
      <c r="E24" s="20"/>
      <c r="F24"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ilongpa2</dc:creator>
  <cp:keywords/>
  <dc:description/>
  <cp:lastModifiedBy>kiloran</cp:lastModifiedBy>
  <dcterms:created xsi:type="dcterms:W3CDTF">2011-06-13T18:57:18Z</dcterms:created>
  <dcterms:modified xsi:type="dcterms:W3CDTF">2023-04-29T09:22:45Z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81ce5c31-5954-46f2-bd9e-0cf00b05b1b7</vt:lpwstr>
  </property>
</Properties>
</file>