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8192" windowHeight="10008" activeTab="0"/>
  </bookViews>
  <sheets>
    <sheet name="Help" sheetId="1" r:id="rId1"/>
    <sheet name="Sharedata" sheetId="2" r:id="rId2"/>
    <sheet name="FTSE350" sheetId="3" r:id="rId3"/>
    <sheet name="Telegraph" sheetId="4" r:id="rId4"/>
    <sheet name="Revision data" sheetId="5" r:id="rId5"/>
  </sheets>
  <definedNames>
    <definedName name="_?index_NMX" localSheetId="3">'Telegraph'!$A$1:$G$353</definedName>
    <definedName name="_xlnm._FilterDatabase" localSheetId="2" hidden="1">'FTSE350'!$A$1:$M$352</definedName>
    <definedName name="_xlnm._FilterDatabase" localSheetId="1" hidden="1">'Sharedata'!$A$1:$AI$352</definedName>
  </definedNames>
  <calcPr fullCalcOnLoad="1" iterate="1" iterateCount="100" iterateDelta="1E-05"/>
</workbook>
</file>

<file path=xl/sharedStrings.xml><?xml version="1.0" encoding="utf-8"?>
<sst xmlns="http://schemas.openxmlformats.org/spreadsheetml/2006/main" count="7405" uniqueCount="3147">
  <si>
    <r>
      <t xml:space="preserve">This workbook shows useful information for constituents of the FTSE350 index.
The original was created by StepOne (A Motley Fool contributor). This version is intended as an alternative to the original, which has been discontinued.
</t>
    </r>
    <r>
      <rPr>
        <sz val="11"/>
        <color indexed="60"/>
        <rFont val="Calibri"/>
        <family val="2"/>
      </rPr>
      <t>Note 1: The data is not guaranteed to be 100% accurate. It is intended to help the user to compare companies and select suitable candidates. Data should be checked using the company's own data before making a final decision
Note 2: The data on the worksheet "Sharedata" will normally be updated monthly
Note 3: Although it is intended to support this data for an unlimited period, its availability will not be guaranteed if I am run over by a bus!
Note 4: It is strongly recommended that the user reads the User Guide (click on the button below). The current version of the workbook itself is available is available from the same link</t>
    </r>
  </si>
  <si>
    <t>Date</t>
  </si>
  <si>
    <t>0-0</t>
  </si>
  <si>
    <t>Initial release for test</t>
  </si>
  <si>
    <t>0-1</t>
  </si>
  <si>
    <t>Added hyperlink from company name to Morningstar website</t>
  </si>
  <si>
    <t>0-2</t>
  </si>
  <si>
    <t>Name</t>
  </si>
  <si>
    <t>ISIN</t>
  </si>
  <si>
    <t>EPIC</t>
  </si>
  <si>
    <t>Price</t>
  </si>
  <si>
    <t>H P/E</t>
  </si>
  <si>
    <t>H Yield</t>
  </si>
  <si>
    <t>F Yield</t>
  </si>
  <si>
    <t>PTBV</t>
  </si>
  <si>
    <t>Gearing</t>
  </si>
  <si>
    <t>EPS Growth</t>
  </si>
  <si>
    <t>F Cover</t>
  </si>
  <si>
    <t>PSR</t>
  </si>
  <si>
    <t>Incr Div</t>
  </si>
  <si>
    <t>Cap (m)</t>
  </si>
  <si>
    <t>Index</t>
  </si>
  <si>
    <t>Sector</t>
  </si>
  <si>
    <t>Last Results</t>
  </si>
  <si>
    <t>EPS</t>
  </si>
  <si>
    <t>Book(m)</t>
  </si>
  <si>
    <t>Intangibles(m)</t>
  </si>
  <si>
    <t>Cash(m)</t>
  </si>
  <si>
    <t>Turnover(m)</t>
  </si>
  <si>
    <t>No Shares(m)</t>
  </si>
  <si>
    <t>3I INF. ORD</t>
  </si>
  <si>
    <t>3IN</t>
  </si>
  <si>
    <t>ANGLO AMERICAN</t>
  </si>
  <si>
    <t>GB00B1XZS820</t>
  </si>
  <si>
    <t>AAL</t>
  </si>
  <si>
    <t>N</t>
  </si>
  <si>
    <t>A.B.FOOD</t>
  </si>
  <si>
    <t>GB0006731235</t>
  </si>
  <si>
    <t>ABF</t>
  </si>
  <si>
    <t>Food Producers</t>
  </si>
  <si>
    <t>ADMIRAL GRP</t>
  </si>
  <si>
    <t>GB00B02J6398</t>
  </si>
  <si>
    <t>ADM</t>
  </si>
  <si>
    <t>AGGREKO</t>
  </si>
  <si>
    <t>AGK</t>
  </si>
  <si>
    <t>Media</t>
  </si>
  <si>
    <t>ASHTEAD GRP.</t>
  </si>
  <si>
    <t>GB0000536739</t>
  </si>
  <si>
    <t>AHT</t>
  </si>
  <si>
    <t>ANTOFAGASTA</t>
  </si>
  <si>
    <t>GB0000456144</t>
  </si>
  <si>
    <t>ANTO</t>
  </si>
  <si>
    <t>ASHMORE</t>
  </si>
  <si>
    <t>GB00B132NW22</t>
  </si>
  <si>
    <t>ASHM</t>
  </si>
  <si>
    <t>ABERFTH.SMLL.CO</t>
  </si>
  <si>
    <t>GB0000066554</t>
  </si>
  <si>
    <t>ASL</t>
  </si>
  <si>
    <t>ALLIANCE TRUST</t>
  </si>
  <si>
    <t>GB00B11V7W98</t>
  </si>
  <si>
    <t>ATST</t>
  </si>
  <si>
    <t>AVIVA</t>
  </si>
  <si>
    <t>GB0002162385</t>
  </si>
  <si>
    <t>AV.</t>
  </si>
  <si>
    <t>Life Insurance</t>
  </si>
  <si>
    <t>AVEVA GRP</t>
  </si>
  <si>
    <t>AVV</t>
  </si>
  <si>
    <t>Chemicals</t>
  </si>
  <si>
    <t>ASTRAZENECA</t>
  </si>
  <si>
    <t>GB0009895292</t>
  </si>
  <si>
    <t>AZN</t>
  </si>
  <si>
    <t>BAE SYS.</t>
  </si>
  <si>
    <t>GB0002634946</t>
  </si>
  <si>
    <t>BA.</t>
  </si>
  <si>
    <t>BABCOCK INTL</t>
  </si>
  <si>
    <t>GB0009697037</t>
  </si>
  <si>
    <t>BAB</t>
  </si>
  <si>
    <t>BARR (A.G.)</t>
  </si>
  <si>
    <t>BAG</t>
  </si>
  <si>
    <t>Beverages</t>
  </si>
  <si>
    <t>BARCLAYS</t>
  </si>
  <si>
    <t>GB0031348658</t>
  </si>
  <si>
    <t>BARC</t>
  </si>
  <si>
    <t>Banks</t>
  </si>
  <si>
    <t>BR.AMER.TOB.</t>
  </si>
  <si>
    <t>GB0002875804</t>
  </si>
  <si>
    <t>BATS</t>
  </si>
  <si>
    <t>Tobacco</t>
  </si>
  <si>
    <t>BBA</t>
  </si>
  <si>
    <t>Industrial Transportation</t>
  </si>
  <si>
    <t>BALFOUR B.</t>
  </si>
  <si>
    <t>GB0000961622</t>
  </si>
  <si>
    <t>BBY</t>
  </si>
  <si>
    <t>BARRATT DEVEL.</t>
  </si>
  <si>
    <t>GB0000811801</t>
  </si>
  <si>
    <t>BDEV</t>
  </si>
  <si>
    <t>BEAZLEY</t>
  </si>
  <si>
    <t>BEZ</t>
  </si>
  <si>
    <t>BTG</t>
  </si>
  <si>
    <t>BERKELEY GP.HLD</t>
  </si>
  <si>
    <t>GB00B02L3W35</t>
  </si>
  <si>
    <t>BKG</t>
  </si>
  <si>
    <t>BR.LAND</t>
  </si>
  <si>
    <t>GB0001367019</t>
  </si>
  <si>
    <t>BLND</t>
  </si>
  <si>
    <t>Real Estate Investment Trusts</t>
  </si>
  <si>
    <t>BANKERS INV.TST</t>
  </si>
  <si>
    <t>GB0000767003</t>
  </si>
  <si>
    <t>BNKR</t>
  </si>
  <si>
    <t>BUNZL</t>
  </si>
  <si>
    <t>GB00B0744B38</t>
  </si>
  <si>
    <t>BNZL</t>
  </si>
  <si>
    <t>BODYCOTE</t>
  </si>
  <si>
    <t>GB00B3FLWH99</t>
  </si>
  <si>
    <t>BOY</t>
  </si>
  <si>
    <t>Industrial Engineering</t>
  </si>
  <si>
    <t>BP</t>
  </si>
  <si>
    <t>GB0007980591</t>
  </si>
  <si>
    <t>BP.</t>
  </si>
  <si>
    <t>BURBERRY GRP</t>
  </si>
  <si>
    <t>GB0031743007</t>
  </si>
  <si>
    <t>BRBY</t>
  </si>
  <si>
    <t>Personal Goods</t>
  </si>
  <si>
    <t>BREWIN DOLPHIN</t>
  </si>
  <si>
    <t>GB0001765816</t>
  </si>
  <si>
    <t>BRW</t>
  </si>
  <si>
    <t>BT GROUP</t>
  </si>
  <si>
    <t>GB0030913577</t>
  </si>
  <si>
    <t>BT.A</t>
  </si>
  <si>
    <t>GB0001335081</t>
  </si>
  <si>
    <t>BRITVIC</t>
  </si>
  <si>
    <t>GB00B0N8QD54</t>
  </si>
  <si>
    <t>BVIC</t>
  </si>
  <si>
    <t>GB0001859296</t>
  </si>
  <si>
    <t>BVS</t>
  </si>
  <si>
    <t>BELLWAY</t>
  </si>
  <si>
    <t>GB0000904986</t>
  </si>
  <si>
    <t>BWY</t>
  </si>
  <si>
    <t>BIG YELLOW GRP</t>
  </si>
  <si>
    <t>GB0002869419</t>
  </si>
  <si>
    <t>BYG</t>
  </si>
  <si>
    <t>GB00B62G9D36</t>
  </si>
  <si>
    <t>CAPC</t>
  </si>
  <si>
    <t>CLOSE BR.GRP.</t>
  </si>
  <si>
    <t>GB0007668071</t>
  </si>
  <si>
    <t>CBG</t>
  </si>
  <si>
    <t>COMPUTACENTER</t>
  </si>
  <si>
    <t>CCC</t>
  </si>
  <si>
    <t>CARNIVAL</t>
  </si>
  <si>
    <t>GB0031215220</t>
  </si>
  <si>
    <t>CCL</t>
  </si>
  <si>
    <t>CEY</t>
  </si>
  <si>
    <t>General Industrials</t>
  </si>
  <si>
    <t>CALEDONIA INV.</t>
  </si>
  <si>
    <t>GB0001639920</t>
  </si>
  <si>
    <t>CLDN</t>
  </si>
  <si>
    <t>CENTRICA</t>
  </si>
  <si>
    <t>GB00B033F229</t>
  </si>
  <si>
    <t>CNA</t>
  </si>
  <si>
    <t>CAIRN ENERGY</t>
  </si>
  <si>
    <t>CNE</t>
  </si>
  <si>
    <t>COB</t>
  </si>
  <si>
    <t>COMPASS GROUP</t>
  </si>
  <si>
    <t>CPG</t>
  </si>
  <si>
    <t>CAPITA GROUP</t>
  </si>
  <si>
    <t>GB00B23K0M20</t>
  </si>
  <si>
    <t>CPI</t>
  </si>
  <si>
    <t>CRODA INTL.</t>
  </si>
  <si>
    <t>CRDA</t>
  </si>
  <si>
    <t>CITY LON.</t>
  </si>
  <si>
    <t>GB0001990497</t>
  </si>
  <si>
    <t>CTY</t>
  </si>
  <si>
    <t>CRANSWICK</t>
  </si>
  <si>
    <t>GB0002318888</t>
  </si>
  <si>
    <t>CWK</t>
  </si>
  <si>
    <t>DIAGEO</t>
  </si>
  <si>
    <t>GB0002374006</t>
  </si>
  <si>
    <t>DGE</t>
  </si>
  <si>
    <t>DAEJAN HLDGS</t>
  </si>
  <si>
    <t>GB0002502036</t>
  </si>
  <si>
    <t>DJAN</t>
  </si>
  <si>
    <t>DERWENT LONDON</t>
  </si>
  <si>
    <t>GB0002652740</t>
  </si>
  <si>
    <t>DLN</t>
  </si>
  <si>
    <t>DUNELM</t>
  </si>
  <si>
    <t>GB00B1CKQ739</t>
  </si>
  <si>
    <t>DNLM</t>
  </si>
  <si>
    <t>DOMINO'S PIZZA</t>
  </si>
  <si>
    <t>DOM</t>
  </si>
  <si>
    <t>DRAX</t>
  </si>
  <si>
    <t>GB00B1VNSX38</t>
  </si>
  <si>
    <t>DRX</t>
  </si>
  <si>
    <t>Electricity</t>
  </si>
  <si>
    <t>ELECTROCOMPS.</t>
  </si>
  <si>
    <t>GB0003096442</t>
  </si>
  <si>
    <t>ECM</t>
  </si>
  <si>
    <t>EDIN.INV.TST.</t>
  </si>
  <si>
    <t>GB0003052338</t>
  </si>
  <si>
    <t>EDIN</t>
  </si>
  <si>
    <t>ELEMENTIS</t>
  </si>
  <si>
    <t>GB0002418548</t>
  </si>
  <si>
    <t>ELM</t>
  </si>
  <si>
    <t>MAN GROUP</t>
  </si>
  <si>
    <t>EMG</t>
  </si>
  <si>
    <t>EUROMONEY INST.</t>
  </si>
  <si>
    <t>GB0006886666</t>
  </si>
  <si>
    <t>ERM</t>
  </si>
  <si>
    <t>EXPERIAN</t>
  </si>
  <si>
    <t>GB00B19NLV48</t>
  </si>
  <si>
    <t>EXPN</t>
  </si>
  <si>
    <t>EASYJET</t>
  </si>
  <si>
    <t>EZJ</t>
  </si>
  <si>
    <t>GG00B4ZPCJ00</t>
  </si>
  <si>
    <t>FCPT</t>
  </si>
  <si>
    <t>FIDELITY CHINA</t>
  </si>
  <si>
    <t>GB00B62Z3C74</t>
  </si>
  <si>
    <t>FCSS</t>
  </si>
  <si>
    <t>FID.EURO.VAL.</t>
  </si>
  <si>
    <t>FEV</t>
  </si>
  <si>
    <t>FIRSTGROUP</t>
  </si>
  <si>
    <t>GB0003452173</t>
  </si>
  <si>
    <t>FGP</t>
  </si>
  <si>
    <t>GB00B0744359</t>
  </si>
  <si>
    <t>GB0003466074</t>
  </si>
  <si>
    <t>FRESNILLO</t>
  </si>
  <si>
    <t>GB00B2QPKJ12</t>
  </si>
  <si>
    <t>FRES</t>
  </si>
  <si>
    <t>G4S</t>
  </si>
  <si>
    <t>GB00B01FLG62</t>
  </si>
  <si>
    <t>GFS</t>
  </si>
  <si>
    <t>JE00B4T3BW64</t>
  </si>
  <si>
    <t>GLEN</t>
  </si>
  <si>
    <t>GNK</t>
  </si>
  <si>
    <t>GENUS</t>
  </si>
  <si>
    <t>GB0002074580</t>
  </si>
  <si>
    <t>GNS</t>
  </si>
  <si>
    <t>GO-AHEAD GROUP</t>
  </si>
  <si>
    <t>GB0003753778</t>
  </si>
  <si>
    <t>GOG</t>
  </si>
  <si>
    <t>GR.PORTLAND</t>
  </si>
  <si>
    <t>GPOR</t>
  </si>
  <si>
    <t>GRG</t>
  </si>
  <si>
    <t>GRAINGER</t>
  </si>
  <si>
    <t>GB00B04V1276</t>
  </si>
  <si>
    <t>GRI</t>
  </si>
  <si>
    <t>GLAXOSMITHKLINE</t>
  </si>
  <si>
    <t>GB0009252882</t>
  </si>
  <si>
    <t>GSK</t>
  </si>
  <si>
    <t>GENESIS E.M.F.</t>
  </si>
  <si>
    <t>GG00B4L0PD47</t>
  </si>
  <si>
    <t>GSS</t>
  </si>
  <si>
    <t>HAYS</t>
  </si>
  <si>
    <t>GB0004161021</t>
  </si>
  <si>
    <t>HAS</t>
  </si>
  <si>
    <t>HICL</t>
  </si>
  <si>
    <t>HIKMA</t>
  </si>
  <si>
    <t>GB00B0LCW083</t>
  </si>
  <si>
    <t>HIK</t>
  </si>
  <si>
    <t>HARGREAVES LANS</t>
  </si>
  <si>
    <t>GB00B1VZ0M25</t>
  </si>
  <si>
    <t>HL.</t>
  </si>
  <si>
    <t>HALMA</t>
  </si>
  <si>
    <t>GB0004052071</t>
  </si>
  <si>
    <t>HLMA</t>
  </si>
  <si>
    <t>HAMMERSON</t>
  </si>
  <si>
    <t>GB0004065016</t>
  </si>
  <si>
    <t>HMSO</t>
  </si>
  <si>
    <t>HSBC HLDGS.UK</t>
  </si>
  <si>
    <t>GB0005405286</t>
  </si>
  <si>
    <t>HSBA</t>
  </si>
  <si>
    <t>HOMESERVE</t>
  </si>
  <si>
    <t>HSV</t>
  </si>
  <si>
    <t>HISCOX</t>
  </si>
  <si>
    <t>HSX</t>
  </si>
  <si>
    <t>HTG</t>
  </si>
  <si>
    <t>HOWDEN JOINERY</t>
  </si>
  <si>
    <t>GB0005576813</t>
  </si>
  <si>
    <t>HWDN</t>
  </si>
  <si>
    <t>INTL CONSOL AIR</t>
  </si>
  <si>
    <t>ES0177542018</t>
  </si>
  <si>
    <t>IAG</t>
  </si>
  <si>
    <t>INT.CAP.GRP</t>
  </si>
  <si>
    <t>ICP</t>
  </si>
  <si>
    <t>IG GROUP</t>
  </si>
  <si>
    <t>GB00B06QFB75</t>
  </si>
  <si>
    <t>IGG</t>
  </si>
  <si>
    <t>INTERCON. HOTEL</t>
  </si>
  <si>
    <t>IHG</t>
  </si>
  <si>
    <t>3I GRP.</t>
  </si>
  <si>
    <t>GB00B1YW4409</t>
  </si>
  <si>
    <t>III</t>
  </si>
  <si>
    <t>IMI</t>
  </si>
  <si>
    <t>GB0004544929</t>
  </si>
  <si>
    <t>INCHCAPE</t>
  </si>
  <si>
    <t>GB00B61TVQ02</t>
  </si>
  <si>
    <t>INCH</t>
  </si>
  <si>
    <t>INF</t>
  </si>
  <si>
    <t>INTL PUBLIC</t>
  </si>
  <si>
    <t>GB00B188SR50</t>
  </si>
  <si>
    <t>INPP</t>
  </si>
  <si>
    <t>INVESTEC</t>
  </si>
  <si>
    <t>GB00B17BBQ50</t>
  </si>
  <si>
    <t>INVP</t>
  </si>
  <si>
    <t>ISAT</t>
  </si>
  <si>
    <t>INTERTEK GROUP</t>
  </si>
  <si>
    <t>GB0031638363</t>
  </si>
  <si>
    <t>ITRK</t>
  </si>
  <si>
    <t>ITV</t>
  </si>
  <si>
    <t>GB0033986497</t>
  </si>
  <si>
    <t>JPMOR.AMER.</t>
  </si>
  <si>
    <t>JAM</t>
  </si>
  <si>
    <t>JD.</t>
  </si>
  <si>
    <t>WETHERSPOON(JD)</t>
  </si>
  <si>
    <t>GB0001638955</t>
  </si>
  <si>
    <t>JDW</t>
  </si>
  <si>
    <t>JMAT</t>
  </si>
  <si>
    <t>JPMORGAN EMERG</t>
  </si>
  <si>
    <t>GB0003418950</t>
  </si>
  <si>
    <t>JMG</t>
  </si>
  <si>
    <t>JUPITER FND</t>
  </si>
  <si>
    <t>GB00B53P2009</t>
  </si>
  <si>
    <t>JUP</t>
  </si>
  <si>
    <t>KAZ</t>
  </si>
  <si>
    <t>KINGFISHER</t>
  </si>
  <si>
    <t>GB0033195214</t>
  </si>
  <si>
    <t>KGF</t>
  </si>
  <si>
    <t>KIE</t>
  </si>
  <si>
    <t>LAND SECS.</t>
  </si>
  <si>
    <t>LAND</t>
  </si>
  <si>
    <t>GB0005603997</t>
  </si>
  <si>
    <t>LGEN</t>
  </si>
  <si>
    <t>LLOYDS GRP.</t>
  </si>
  <si>
    <t>GB0008706128</t>
  </si>
  <si>
    <t>LLOY</t>
  </si>
  <si>
    <t>LANCASHIRE</t>
  </si>
  <si>
    <t>BMG5361W1047</t>
  </si>
  <si>
    <t>LRE</t>
  </si>
  <si>
    <t>LON.STK.EXCH</t>
  </si>
  <si>
    <t>GB00B0SWJX34</t>
  </si>
  <si>
    <t>LSE</t>
  </si>
  <si>
    <t>GB00B4WFW713</t>
  </si>
  <si>
    <t>GB00B1FP6H53</t>
  </si>
  <si>
    <t>MAB</t>
  </si>
  <si>
    <t>MCRO</t>
  </si>
  <si>
    <t>GB0006027295</t>
  </si>
  <si>
    <t>MEGGITT</t>
  </si>
  <si>
    <t>GB0005758098</t>
  </si>
  <si>
    <t>MGGT</t>
  </si>
  <si>
    <t>GB0031274896</t>
  </si>
  <si>
    <t>MKS</t>
  </si>
  <si>
    <t>MLC</t>
  </si>
  <si>
    <t>MONDI</t>
  </si>
  <si>
    <t>GB00B1CRLC47</t>
  </si>
  <si>
    <t>MNDI</t>
  </si>
  <si>
    <t>MONKS INV.TST.</t>
  </si>
  <si>
    <t>GB0030517261</t>
  </si>
  <si>
    <t>MNKS</t>
  </si>
  <si>
    <t>MONEYSUP.</t>
  </si>
  <si>
    <t>GB00B1ZBKY84</t>
  </si>
  <si>
    <t>MONY</t>
  </si>
  <si>
    <t>GB0030232317</t>
  </si>
  <si>
    <t>MRC</t>
  </si>
  <si>
    <t>MRO</t>
  </si>
  <si>
    <t>MORRISON (WM)</t>
  </si>
  <si>
    <t>GB0006043169</t>
  </si>
  <si>
    <t>MRW</t>
  </si>
  <si>
    <t>MURRAY INTL.TST</t>
  </si>
  <si>
    <t>GB0006111909</t>
  </si>
  <si>
    <t>MYI</t>
  </si>
  <si>
    <t>NAT.EXPRESS</t>
  </si>
  <si>
    <t>GB0006215205</t>
  </si>
  <si>
    <t>NEX</t>
  </si>
  <si>
    <t>NATIONAL GRID</t>
  </si>
  <si>
    <t>NG.</t>
  </si>
  <si>
    <t>NEXT</t>
  </si>
  <si>
    <t>GB0032089863</t>
  </si>
  <si>
    <t>NXT</t>
  </si>
  <si>
    <t>OCADO</t>
  </si>
  <si>
    <t>GB00B3MBS747</t>
  </si>
  <si>
    <t>OCDO</t>
  </si>
  <si>
    <t>PARAGON GRP.</t>
  </si>
  <si>
    <t>GB00B2NGPM57</t>
  </si>
  <si>
    <t>PAG</t>
  </si>
  <si>
    <t>POLAR CAP.</t>
  </si>
  <si>
    <t>GB0004220025</t>
  </si>
  <si>
    <t>PCT</t>
  </si>
  <si>
    <t>PETROFAC</t>
  </si>
  <si>
    <t>GB00B0H2K534</t>
  </si>
  <si>
    <t>PFC</t>
  </si>
  <si>
    <t>PROVIDENT FIN.</t>
  </si>
  <si>
    <t>GB00B1Z4ST84</t>
  </si>
  <si>
    <t>PFG</t>
  </si>
  <si>
    <t>PHNX</t>
  </si>
  <si>
    <t>GB0006798424</t>
  </si>
  <si>
    <t>PLI</t>
  </si>
  <si>
    <t>PNN</t>
  </si>
  <si>
    <t>PRUDENTIAL</t>
  </si>
  <si>
    <t>GB0007099541</t>
  </si>
  <si>
    <t>PRU</t>
  </si>
  <si>
    <t>PERSIMMON</t>
  </si>
  <si>
    <t>GB0006825383</t>
  </si>
  <si>
    <t>PSN</t>
  </si>
  <si>
    <t>PEARSON</t>
  </si>
  <si>
    <t>GB0006776081</t>
  </si>
  <si>
    <t>PSON</t>
  </si>
  <si>
    <t>PZ CUSSONS</t>
  </si>
  <si>
    <t>GB00B19Z1432</t>
  </si>
  <si>
    <t>PZC</t>
  </si>
  <si>
    <t>QINETIQ</t>
  </si>
  <si>
    <t>GB00B0WMWD03</t>
  </si>
  <si>
    <t>QQ.</t>
  </si>
  <si>
    <t>RATHBONE BROS</t>
  </si>
  <si>
    <t>GB0002148343</t>
  </si>
  <si>
    <t>RAT</t>
  </si>
  <si>
    <t>RECKITT BEN. GP</t>
  </si>
  <si>
    <t>GB00B24CGK77</t>
  </si>
  <si>
    <t>RB.</t>
  </si>
  <si>
    <t>ROYAL BANK SCOT</t>
  </si>
  <si>
    <t>RBS</t>
  </si>
  <si>
    <t>RIT CAPITAL</t>
  </si>
  <si>
    <t>GB0007366395</t>
  </si>
  <si>
    <t>RCP</t>
  </si>
  <si>
    <t>RDS 'A'</t>
  </si>
  <si>
    <t>GB00B03MLX29</t>
  </si>
  <si>
    <t>RDSA</t>
  </si>
  <si>
    <t>RDS 'B'</t>
  </si>
  <si>
    <t>GB00B03MM408</t>
  </si>
  <si>
    <t>RDSB</t>
  </si>
  <si>
    <t>REDROW</t>
  </si>
  <si>
    <t>RDW</t>
  </si>
  <si>
    <t>GB00B2B0DG97</t>
  </si>
  <si>
    <t>REL</t>
  </si>
  <si>
    <t>RIO TINTO</t>
  </si>
  <si>
    <t>GB0007188757</t>
  </si>
  <si>
    <t>RIO</t>
  </si>
  <si>
    <t>RMV</t>
  </si>
  <si>
    <t>RANK GRP.</t>
  </si>
  <si>
    <t>GB00B1L5QH97</t>
  </si>
  <si>
    <t>RNK</t>
  </si>
  <si>
    <t>ROTORK</t>
  </si>
  <si>
    <t>ROR</t>
  </si>
  <si>
    <t>RPC</t>
  </si>
  <si>
    <t>ROLLS-ROYCE HLG</t>
  </si>
  <si>
    <t>GB00B63H8491</t>
  </si>
  <si>
    <t>RR.</t>
  </si>
  <si>
    <t>RSA INS.</t>
  </si>
  <si>
    <t>RSA</t>
  </si>
  <si>
    <t>RENISHAW</t>
  </si>
  <si>
    <t>GB0007323586</t>
  </si>
  <si>
    <t>RSW</t>
  </si>
  <si>
    <t>RTN</t>
  </si>
  <si>
    <t>RENTOKIL INITL.</t>
  </si>
  <si>
    <t>GB00B082RF11</t>
  </si>
  <si>
    <t>RTO</t>
  </si>
  <si>
    <t>SAINSBURY(J)</t>
  </si>
  <si>
    <t>GB00B019KW72</t>
  </si>
  <si>
    <t>SBRY</t>
  </si>
  <si>
    <t>SCOT.INV.TST.</t>
  </si>
  <si>
    <t>GB0007826091</t>
  </si>
  <si>
    <t>SCIN</t>
  </si>
  <si>
    <t>SCHRODERS</t>
  </si>
  <si>
    <t>GB0002405495</t>
  </si>
  <si>
    <t>SDR</t>
  </si>
  <si>
    <t>STAGECOACH</t>
  </si>
  <si>
    <t>SGC</t>
  </si>
  <si>
    <t>SAGE GRP.</t>
  </si>
  <si>
    <t>SGE</t>
  </si>
  <si>
    <t>SEGRO</t>
  </si>
  <si>
    <t>GB00B5ZN1N88</t>
  </si>
  <si>
    <t>SGRO</t>
  </si>
  <si>
    <t>SHAFTESBURY</t>
  </si>
  <si>
    <t>GB0007990962</t>
  </si>
  <si>
    <t>SHB</t>
  </si>
  <si>
    <t>SIG</t>
  </si>
  <si>
    <t>GB0008025412</t>
  </si>
  <si>
    <t>SHI</t>
  </si>
  <si>
    <t>SMITH(DS)</t>
  </si>
  <si>
    <t>GB0008220112</t>
  </si>
  <si>
    <t>SMDS</t>
  </si>
  <si>
    <t>SMITHS GROUP</t>
  </si>
  <si>
    <t>GB00B1WY2338</t>
  </si>
  <si>
    <t>SMIN</t>
  </si>
  <si>
    <t>SMP</t>
  </si>
  <si>
    <t>SMT</t>
  </si>
  <si>
    <t>WH SMITH</t>
  </si>
  <si>
    <t>GB00B2PDGW16</t>
  </si>
  <si>
    <t>SMWH</t>
  </si>
  <si>
    <t>GB0009223206</t>
  </si>
  <si>
    <t>SN.</t>
  </si>
  <si>
    <t>SENIOR</t>
  </si>
  <si>
    <t>GB0007958233</t>
  </si>
  <si>
    <t>SNR</t>
  </si>
  <si>
    <t>GB00B1QH8P22</t>
  </si>
  <si>
    <t>SPD</t>
  </si>
  <si>
    <t>SPIRAX-SARCO</t>
  </si>
  <si>
    <t>SPX</t>
  </si>
  <si>
    <t>SERCO GRP.</t>
  </si>
  <si>
    <t>GB0007973794</t>
  </si>
  <si>
    <t>SRP</t>
  </si>
  <si>
    <t>GB0007908733</t>
  </si>
  <si>
    <t>SSE</t>
  </si>
  <si>
    <t>STAND.CHART.</t>
  </si>
  <si>
    <t>GB0004082847</t>
  </si>
  <si>
    <t>STAN</t>
  </si>
  <si>
    <t>ST.JAMES'S PLAC</t>
  </si>
  <si>
    <t>GB0007669376</t>
  </si>
  <si>
    <t>STJ</t>
  </si>
  <si>
    <t>SAVILLS</t>
  </si>
  <si>
    <t>GB00B135BJ46</t>
  </si>
  <si>
    <t>SVS</t>
  </si>
  <si>
    <t>SEVERN TRENT</t>
  </si>
  <si>
    <t>GB00B1FH8J72</t>
  </si>
  <si>
    <t>SVT</t>
  </si>
  <si>
    <t>SPECTRIS</t>
  </si>
  <si>
    <t>GB0003308607</t>
  </si>
  <si>
    <t>SXS</t>
  </si>
  <si>
    <t>TALKTALK</t>
  </si>
  <si>
    <t>GB00B4YCDF59</t>
  </si>
  <si>
    <t>TALK</t>
  </si>
  <si>
    <t>GB0008754136</t>
  </si>
  <si>
    <t>TATE</t>
  </si>
  <si>
    <t>TEMPLETON EMRG.</t>
  </si>
  <si>
    <t>GB0008829292</t>
  </si>
  <si>
    <t>TEM</t>
  </si>
  <si>
    <t>TELECOM PLUS</t>
  </si>
  <si>
    <t>GB0008794710</t>
  </si>
  <si>
    <t>TEP</t>
  </si>
  <si>
    <t>GB00B1H0DZ51</t>
  </si>
  <si>
    <t>TULLOW OIL</t>
  </si>
  <si>
    <t>GB0001500809</t>
  </si>
  <si>
    <t>TLW</t>
  </si>
  <si>
    <t>TEMPLE BAR</t>
  </si>
  <si>
    <t>GB0008825324</t>
  </si>
  <si>
    <t>TMPL</t>
  </si>
  <si>
    <t>TRAVIS PERKINS</t>
  </si>
  <si>
    <t>GB0007739609</t>
  </si>
  <si>
    <t>TPK</t>
  </si>
  <si>
    <t>TR PROP.INV.TST</t>
  </si>
  <si>
    <t>GB0009064097</t>
  </si>
  <si>
    <t>TRY</t>
  </si>
  <si>
    <t>TESCO</t>
  </si>
  <si>
    <t>GB0008847096</t>
  </si>
  <si>
    <t>TSCO</t>
  </si>
  <si>
    <t>TAYLOR WIMPEY</t>
  </si>
  <si>
    <t>GB0008782301</t>
  </si>
  <si>
    <t>TW.</t>
  </si>
  <si>
    <t>UK COMM PROP</t>
  </si>
  <si>
    <t>GB00B19Z2J52</t>
  </si>
  <si>
    <t>UKCM</t>
  </si>
  <si>
    <t>ULTRA ELEC.</t>
  </si>
  <si>
    <t>GB0009123323</t>
  </si>
  <si>
    <t>ULE</t>
  </si>
  <si>
    <t>UNILEVER</t>
  </si>
  <si>
    <t>GB00B10RZP78</t>
  </si>
  <si>
    <t>ULVR</t>
  </si>
  <si>
    <t>UTG</t>
  </si>
  <si>
    <t>UTD. UTILITIES</t>
  </si>
  <si>
    <t>GB00B39J2M42</t>
  </si>
  <si>
    <t>UU.</t>
  </si>
  <si>
    <t>VICTREX</t>
  </si>
  <si>
    <t>GB0009292243</t>
  </si>
  <si>
    <t>VCT</t>
  </si>
  <si>
    <t>VODAFONE GRP.</t>
  </si>
  <si>
    <t>VOD</t>
  </si>
  <si>
    <t>WEIR GRP.</t>
  </si>
  <si>
    <t>GB0009465807</t>
  </si>
  <si>
    <t>WEIR</t>
  </si>
  <si>
    <t>WOOD GRP(J)</t>
  </si>
  <si>
    <t>WG.</t>
  </si>
  <si>
    <t>WILLIAM HILL</t>
  </si>
  <si>
    <t>GB0031698896</t>
  </si>
  <si>
    <t>WMH</t>
  </si>
  <si>
    <t>WPP</t>
  </si>
  <si>
    <t>WITAN INV TST</t>
  </si>
  <si>
    <t>WTAN</t>
  </si>
  <si>
    <t>WHITBREAD</t>
  </si>
  <si>
    <t>GB00B1KJJ408</t>
  </si>
  <si>
    <t>WTB</t>
  </si>
  <si>
    <t>GB0009887422</t>
  </si>
  <si>
    <t>INDEX</t>
  </si>
  <si>
    <t>LSE Segment</t>
  </si>
  <si>
    <t>Sub-sector</t>
  </si>
  <si>
    <t>Morningstar ID</t>
  </si>
  <si>
    <t>Yahoo symbol</t>
  </si>
  <si>
    <t>Yahoo Name</t>
  </si>
  <si>
    <t>Fund</t>
  </si>
  <si>
    <t>Mstar URL</t>
  </si>
  <si>
    <t>JEGBXSTMM</t>
  </si>
  <si>
    <t>3IN.L</t>
  </si>
  <si>
    <t>No</t>
  </si>
  <si>
    <t>General Mining</t>
  </si>
  <si>
    <t>0P00007NXM</t>
  </si>
  <si>
    <t>AAL.L</t>
  </si>
  <si>
    <t>http://tools.morningstar.co.uk/uk/stockreport/default.aspx?Site=uk&amp;id=0P00007NXM&amp;LanguageId=en-GB&amp;SecurityToken=0P00007NXM]3]0]E0WWE$$ALL</t>
  </si>
  <si>
    <t>GBGBXSET1</t>
  </si>
  <si>
    <t>Food Products</t>
  </si>
  <si>
    <t>0P00007NYM</t>
  </si>
  <si>
    <t>ABF.L</t>
  </si>
  <si>
    <t>http://tools.morningstar.co.uk/uk/stockreport/default.aspx?Site=uk&amp;id=0P00007NYM&amp;LanguageId=en-GB&amp;SecurityToken=0P00007NYM]3]0]E0WWE$$ALL</t>
  </si>
  <si>
    <t>GBGBXSTMM</t>
  </si>
  <si>
    <t>Gold Mining</t>
  </si>
  <si>
    <t>0P00007NVV</t>
  </si>
  <si>
    <t>ADM.L</t>
  </si>
  <si>
    <t>http://tools.morningstar.co.uk/uk/stockreport/default.aspx?Site=uk&amp;id=0P00007NVV&amp;LanguageId=en-GB&amp;SecurityToken=0P00007NVV]3]0]E0WWE$$ALL</t>
  </si>
  <si>
    <t>AGK.L</t>
  </si>
  <si>
    <t>Media Agencies</t>
  </si>
  <si>
    <t>AHT.L</t>
  </si>
  <si>
    <t>ANTO.L</t>
  </si>
  <si>
    <t>0P000090SY</t>
  </si>
  <si>
    <t>ASHM.L</t>
  </si>
  <si>
    <t>http://tools.morningstar.co.uk/uk/stockreport/default.aspx?Site=uk&amp;id=0P000090SY&amp;LanguageId=en-GB&amp;SecurityToken=0P000090SY]3]0]E0WWE$$ALL</t>
  </si>
  <si>
    <t>ASL.L</t>
  </si>
  <si>
    <t>Yes</t>
  </si>
  <si>
    <t>E0GBR00QKW</t>
  </si>
  <si>
    <t>ATST.L</t>
  </si>
  <si>
    <t>Software</t>
  </si>
  <si>
    <t>AV.L</t>
  </si>
  <si>
    <t>AVV.L</t>
  </si>
  <si>
    <t>Specialty Chemicals</t>
  </si>
  <si>
    <t>AZN.L</t>
  </si>
  <si>
    <t>Defense</t>
  </si>
  <si>
    <t>0P000094GI</t>
  </si>
  <si>
    <t>BA.L</t>
  </si>
  <si>
    <t>http://tools.morningstar.co.uk/uk/stockreport/default.aspx?Site=uk&amp;id=0P000094GI&amp;LanguageId=en-GB&amp;SecurityToken=0P000094GI]3]0]E0WWE$$ALL</t>
  </si>
  <si>
    <t>BAB.L</t>
  </si>
  <si>
    <t>GGGBXSTMM</t>
  </si>
  <si>
    <t>Soft Drinks</t>
  </si>
  <si>
    <t>0P00007NVF</t>
  </si>
  <si>
    <t>BAG.L</t>
  </si>
  <si>
    <t>http://tools.morningstar.co.uk/uk/stockreport/default.aspx?Site=uk&amp;id=0P00007NVF&amp;LanguageId=en-GB&amp;SecurityToken=0P00007NVF]3]0]E0WWE$$ALL</t>
  </si>
  <si>
    <t>0P00007NZP</t>
  </si>
  <si>
    <t>BARC.L</t>
  </si>
  <si>
    <t>http://tools.morningstar.co.uk/uk/stockreport/default.aspx?Site=uk&amp;id=0P00007NZP&amp;LanguageId=en-GB&amp;SecurityToken=0P00007NZP]3]0]E0WWE$$ALL</t>
  </si>
  <si>
    <t>BATS.L</t>
  </si>
  <si>
    <t>Transportation Services</t>
  </si>
  <si>
    <t>BBY.L</t>
  </si>
  <si>
    <t>Home Construction</t>
  </si>
  <si>
    <t>BDEV.L</t>
  </si>
  <si>
    <t>BEZ.L</t>
  </si>
  <si>
    <t>BKG.L</t>
  </si>
  <si>
    <t>Retail REITs</t>
  </si>
  <si>
    <t>0P000090MD</t>
  </si>
  <si>
    <t>BLND.L</t>
  </si>
  <si>
    <t>http://tools.morningstar.co.uk/uk/stockreport/default.aspx?Site=uk&amp;id=0P000090MD&amp;LanguageId=en-GB&amp;SecurityToken=0P000090MD]3]0]E0WWE$$ALL</t>
  </si>
  <si>
    <t>BNKR.L</t>
  </si>
  <si>
    <t>BNZL.L</t>
  </si>
  <si>
    <t>BOY.L</t>
  </si>
  <si>
    <t>BP.L</t>
  </si>
  <si>
    <t>BRBY.L</t>
  </si>
  <si>
    <t>BRW.L</t>
  </si>
  <si>
    <t>BT-A.L</t>
  </si>
  <si>
    <t>BVIC.L</t>
  </si>
  <si>
    <t>Apparel Retailers</t>
  </si>
  <si>
    <t>BWY.L</t>
  </si>
  <si>
    <t>BYG.L</t>
  </si>
  <si>
    <t>CAPC.L</t>
  </si>
  <si>
    <t>Investment Services</t>
  </si>
  <si>
    <t>CBG.L</t>
  </si>
  <si>
    <t>Computer Services</t>
  </si>
  <si>
    <t>CCC.L</t>
  </si>
  <si>
    <t>Recreational Services</t>
  </si>
  <si>
    <t>CCL.L</t>
  </si>
  <si>
    <t>CEY.L</t>
  </si>
  <si>
    <t>Diversified Industrials</t>
  </si>
  <si>
    <t>CLDN.L</t>
  </si>
  <si>
    <t>CNA.L</t>
  </si>
  <si>
    <t>CNE.L</t>
  </si>
  <si>
    <t>Aerospace</t>
  </si>
  <si>
    <t>CPG.L</t>
  </si>
  <si>
    <t>CPI.L</t>
  </si>
  <si>
    <t>Home Improvement Retailers</t>
  </si>
  <si>
    <t>CRDA.L</t>
  </si>
  <si>
    <t>CTY.L</t>
  </si>
  <si>
    <t>CWK.L</t>
  </si>
  <si>
    <t>DGE.L</t>
  </si>
  <si>
    <t>DJAN.L</t>
  </si>
  <si>
    <t>DLN.L</t>
  </si>
  <si>
    <t>Publishing</t>
  </si>
  <si>
    <t>DNLM.L</t>
  </si>
  <si>
    <t>DOM.L</t>
  </si>
  <si>
    <t>Conventional Electricity</t>
  </si>
  <si>
    <t>DRX.L</t>
  </si>
  <si>
    <t>Industrial Suppliers</t>
  </si>
  <si>
    <t>ECM.L</t>
  </si>
  <si>
    <t>EDIN.L</t>
  </si>
  <si>
    <t>ELM.L</t>
  </si>
  <si>
    <t>EMG.L</t>
  </si>
  <si>
    <t>ERM.L</t>
  </si>
  <si>
    <t>JEGBXSET1</t>
  </si>
  <si>
    <t>EXPN.L</t>
  </si>
  <si>
    <t>Airlines</t>
  </si>
  <si>
    <t>EZJ.L</t>
  </si>
  <si>
    <t>F00000H0Q7</t>
  </si>
  <si>
    <t>FCSS.L</t>
  </si>
  <si>
    <t>FEV.L</t>
  </si>
  <si>
    <t>FGP.L</t>
  </si>
  <si>
    <t>FRES.L</t>
  </si>
  <si>
    <t>GFS.L</t>
  </si>
  <si>
    <t>GLEN.L</t>
  </si>
  <si>
    <t>Biotechnology</t>
  </si>
  <si>
    <t>GNS.L</t>
  </si>
  <si>
    <t>GOG.L</t>
  </si>
  <si>
    <t>GPOR.L</t>
  </si>
  <si>
    <t>GRI.L</t>
  </si>
  <si>
    <t>GSK.L</t>
  </si>
  <si>
    <t>GSS.L</t>
  </si>
  <si>
    <t>HAS.L</t>
  </si>
  <si>
    <t>HICL.L</t>
  </si>
  <si>
    <t>HIK.L</t>
  </si>
  <si>
    <t>HL.L</t>
  </si>
  <si>
    <t>HLMA.L</t>
  </si>
  <si>
    <t>HMSO.L</t>
  </si>
  <si>
    <t>HSBA.L</t>
  </si>
  <si>
    <t>HSV.L</t>
  </si>
  <si>
    <t>HSX.L</t>
  </si>
  <si>
    <t>HWDN.L</t>
  </si>
  <si>
    <t>IAG.L</t>
  </si>
  <si>
    <t>ICP.L</t>
  </si>
  <si>
    <t>IGG.L</t>
  </si>
  <si>
    <t>IHG.L</t>
  </si>
  <si>
    <t>III.L</t>
  </si>
  <si>
    <t>IMI.L</t>
  </si>
  <si>
    <t>INCH.L</t>
  </si>
  <si>
    <t>INPP.L</t>
  </si>
  <si>
    <t>INVP.L</t>
  </si>
  <si>
    <t>ITRK.L</t>
  </si>
  <si>
    <t>ITV.L</t>
  </si>
  <si>
    <t>JAM.L</t>
  </si>
  <si>
    <t>JDW.L</t>
  </si>
  <si>
    <t>JMAT.L</t>
  </si>
  <si>
    <t>JMG.L</t>
  </si>
  <si>
    <t>JUP.L</t>
  </si>
  <si>
    <t>KGF.L</t>
  </si>
  <si>
    <t>IEGBXSTMM</t>
  </si>
  <si>
    <t>LAND.L</t>
  </si>
  <si>
    <t>LGEN.L</t>
  </si>
  <si>
    <t>LLOY.L</t>
  </si>
  <si>
    <t>LRE.L</t>
  </si>
  <si>
    <t>LSE.L</t>
  </si>
  <si>
    <t>Diversified REITs</t>
  </si>
  <si>
    <t>MAB.L</t>
  </si>
  <si>
    <t>MGGT.L</t>
  </si>
  <si>
    <t>MKS.L</t>
  </si>
  <si>
    <t>Paper</t>
  </si>
  <si>
    <t>MNDI.L</t>
  </si>
  <si>
    <t>MNKS.L</t>
  </si>
  <si>
    <t>MONY.L</t>
  </si>
  <si>
    <t>MRC.L</t>
  </si>
  <si>
    <t>MRW.L</t>
  </si>
  <si>
    <t>MYI.L</t>
  </si>
  <si>
    <t>NEX.L</t>
  </si>
  <si>
    <t>NG.L</t>
  </si>
  <si>
    <t>Water</t>
  </si>
  <si>
    <t>NXT.L</t>
  </si>
  <si>
    <t>OCDO.L</t>
  </si>
  <si>
    <t>PAG.L</t>
  </si>
  <si>
    <t>PCT.L</t>
  </si>
  <si>
    <t>PFC.L</t>
  </si>
  <si>
    <t>PFG.L</t>
  </si>
  <si>
    <t>PHNX.L</t>
  </si>
  <si>
    <t>PLI.L</t>
  </si>
  <si>
    <t>PRU.L</t>
  </si>
  <si>
    <t>PSN.L</t>
  </si>
  <si>
    <t>PSON.L</t>
  </si>
  <si>
    <t>Personal Products</t>
  </si>
  <si>
    <t>PZC.L</t>
  </si>
  <si>
    <t>QQ.L</t>
  </si>
  <si>
    <t>RAT.L</t>
  </si>
  <si>
    <t>Nondurable Household Products</t>
  </si>
  <si>
    <t>RB.L</t>
  </si>
  <si>
    <t>RBS.L</t>
  </si>
  <si>
    <t>RCP.L</t>
  </si>
  <si>
    <t>RDSA.L</t>
  </si>
  <si>
    <t>RDSB.L</t>
  </si>
  <si>
    <t>RDW.L</t>
  </si>
  <si>
    <t>REL.L</t>
  </si>
  <si>
    <t>RIO.L</t>
  </si>
  <si>
    <t>RNK.L</t>
  </si>
  <si>
    <t>ROR.L</t>
  </si>
  <si>
    <t>RR.L</t>
  </si>
  <si>
    <t>Full Line Insurance</t>
  </si>
  <si>
    <t>RSA.L</t>
  </si>
  <si>
    <t>RSW.L</t>
  </si>
  <si>
    <t>RTO.L</t>
  </si>
  <si>
    <t>SBRY.L</t>
  </si>
  <si>
    <t>SCIN.L</t>
  </si>
  <si>
    <t>SDR.L</t>
  </si>
  <si>
    <t>SGC.L</t>
  </si>
  <si>
    <t>SGE.L</t>
  </si>
  <si>
    <t>SGRO.L</t>
  </si>
  <si>
    <t>SHB.L</t>
  </si>
  <si>
    <t>SHI.L</t>
  </si>
  <si>
    <t>SMDS.L</t>
  </si>
  <si>
    <t>SMIN.L</t>
  </si>
  <si>
    <t>SMWH.L</t>
  </si>
  <si>
    <t>Medical Equipment</t>
  </si>
  <si>
    <t>SN.L</t>
  </si>
  <si>
    <t>SNR.L</t>
  </si>
  <si>
    <t>SPX.L</t>
  </si>
  <si>
    <t>SRP.L</t>
  </si>
  <si>
    <t>SSE.L</t>
  </si>
  <si>
    <t>STAN.L</t>
  </si>
  <si>
    <t>STJ.L</t>
  </si>
  <si>
    <t>Real Estate Services</t>
  </si>
  <si>
    <t>SVS.L</t>
  </si>
  <si>
    <t>SVT.L</t>
  </si>
  <si>
    <t>SXS.L</t>
  </si>
  <si>
    <t>Health Care Providers</t>
  </si>
  <si>
    <t>TALK.L</t>
  </si>
  <si>
    <t>TATE.L</t>
  </si>
  <si>
    <t>TEM.L</t>
  </si>
  <si>
    <t>TEP.L</t>
  </si>
  <si>
    <t>TLW.L</t>
  </si>
  <si>
    <t>TMPL.L</t>
  </si>
  <si>
    <t>TPK.L</t>
  </si>
  <si>
    <t>TRY.L</t>
  </si>
  <si>
    <t>TSCO.L</t>
  </si>
  <si>
    <t>TW.L</t>
  </si>
  <si>
    <t>UKCM.L</t>
  </si>
  <si>
    <t>ULE.L</t>
  </si>
  <si>
    <t>ULVR.L</t>
  </si>
  <si>
    <t>UU.L</t>
  </si>
  <si>
    <t>VCT.L</t>
  </si>
  <si>
    <t>VOD.L</t>
  </si>
  <si>
    <t>WEIR.L</t>
  </si>
  <si>
    <t>WG.L</t>
  </si>
  <si>
    <t>WMH.L</t>
  </si>
  <si>
    <t>WPP.L</t>
  </si>
  <si>
    <t>WTAN.L</t>
  </si>
  <si>
    <t>WTB.L</t>
  </si>
  <si>
    <t>Added error check when running import_base_data macro
Added Date-Time of last Full Data Import
Data import functionality replaced by copy/paste to eliminate too many data connections</t>
  </si>
  <si>
    <t>Change</t>
  </si>
  <si>
    <t>CINE</t>
  </si>
  <si>
    <t>CKN</t>
  </si>
  <si>
    <t>CLI</t>
  </si>
  <si>
    <t>DPH</t>
  </si>
  <si>
    <t>DPLM</t>
  </si>
  <si>
    <t>FGT</t>
  </si>
  <si>
    <t>GFRD</t>
  </si>
  <si>
    <t>IPO</t>
  </si>
  <si>
    <t>MSLH</t>
  </si>
  <si>
    <t>NBLS</t>
  </si>
  <si>
    <t>Phoenix Group Holdings</t>
  </si>
  <si>
    <t>SAFE</t>
  </si>
  <si>
    <t>TED</t>
  </si>
  <si>
    <t>WKP</t>
  </si>
  <si>
    <t>WWH</t>
  </si>
  <si>
    <t>0-3</t>
  </si>
  <si>
    <t>GB00B5N0P849</t>
  </si>
  <si>
    <t>Reserved</t>
  </si>
  <si>
    <t>http://tools.morningstar.co.uk/uk/cefreport/default.aspx?Site=uk&amp;id=E0GBR00QKW&amp;LanguageId=en-GB&amp;SecurityToken=E0GBR00QKW]2]0]FCGBR$$ALL</t>
  </si>
  <si>
    <t>http://tools.morningstar.co.uk/uk/cefreport/default.aspx?Site=uk&amp;id=F00000H0Q7&amp;LanguageId=en-GB&amp;SecurityToken=F00000H0Q7]2]0]FCGBR$$ALL</t>
  </si>
  <si>
    <t>Click here for User Guide</t>
  </si>
  <si>
    <t>0-31</t>
  </si>
  <si>
    <t>F000000EOV</t>
  </si>
  <si>
    <t>http://tools.morningstar.co.uk/uk/cefreport/default.aspx?Site=uk&amp;id=F000000EOV&amp;LanguageId=en-GB&amp;SecurityToken=F000000EOV]2]0]FCGBR$$ALL</t>
  </si>
  <si>
    <t>DIPLOMA</t>
  </si>
  <si>
    <t>GB0001826634</t>
  </si>
  <si>
    <t>GALLIFORD TRY</t>
  </si>
  <si>
    <t>GB00B6YTLS95</t>
  </si>
  <si>
    <t>DPLM.L</t>
  </si>
  <si>
    <t>GFRD.L</t>
  </si>
  <si>
    <t>1-00</t>
  </si>
  <si>
    <t>CENTAMIN</t>
  </si>
  <si>
    <t>JE00B5TT1872</t>
  </si>
  <si>
    <t>CRH</t>
  </si>
  <si>
    <t>IE0001827041</t>
  </si>
  <si>
    <t>EVRAZ</t>
  </si>
  <si>
    <t>GB00B71N6K86</t>
  </si>
  <si>
    <t>EVR</t>
  </si>
  <si>
    <t>JE00B6T5S470</t>
  </si>
  <si>
    <t>POLY</t>
  </si>
  <si>
    <t>IEGBXSET1</t>
  </si>
  <si>
    <t>CRH.L</t>
  </si>
  <si>
    <t>EVR.L</t>
  </si>
  <si>
    <t>POLY.L</t>
  </si>
  <si>
    <t>GB00B74CDH82</t>
  </si>
  <si>
    <t>GB00B7KR2P84</t>
  </si>
  <si>
    <t>GNC</t>
  </si>
  <si>
    <t>To update the price in Sharedata Column D:
TOOLS/MACROS
Select macro: update_yahoo_price or update_telegraph_price
Click RUN</t>
  </si>
  <si>
    <t>Removed Hemscott as price source (Hemscott source data no longer available) and replaced with the Daily Telegraph (which sources data from MoneyAM)</t>
  </si>
  <si>
    <t>Epic</t>
  </si>
  <si>
    <t>Price (p)</t>
  </si>
  <si>
    <t>%</t>
  </si>
  <si>
    <t>30 day</t>
  </si>
  <si>
    <t>Market</t>
  </si>
  <si>
    <t>3i Infrastructure</t>
  </si>
  <si>
    <t>Anglo American</t>
  </si>
  <si>
    <t>Associated British Foods</t>
  </si>
  <si>
    <t>Admiral Group</t>
  </si>
  <si>
    <t>Aggreko</t>
  </si>
  <si>
    <t>Ashtead Group</t>
  </si>
  <si>
    <t>Antofagasta</t>
  </si>
  <si>
    <t>N/A</t>
  </si>
  <si>
    <t>Ashmore Group</t>
  </si>
  <si>
    <t>Aberforth Smaller Companies Trust</t>
  </si>
  <si>
    <t>Alliance Trust</t>
  </si>
  <si>
    <t>Aviva</t>
  </si>
  <si>
    <t>AVEVA Group</t>
  </si>
  <si>
    <t>AstraZeneca</t>
  </si>
  <si>
    <t>BAE Systems</t>
  </si>
  <si>
    <t>Babcock International Group</t>
  </si>
  <si>
    <t>Barr (A G)</t>
  </si>
  <si>
    <t>Barclays</t>
  </si>
  <si>
    <t>British American Tobacco</t>
  </si>
  <si>
    <t>BBA Aviation</t>
  </si>
  <si>
    <t>Balfour Beatty</t>
  </si>
  <si>
    <t>Barratt Developments</t>
  </si>
  <si>
    <t>Beazley</t>
  </si>
  <si>
    <t>Berkeley Group Holdings (The)</t>
  </si>
  <si>
    <t>British Land Co</t>
  </si>
  <si>
    <t>Bankers' Investment Trust (the)</t>
  </si>
  <si>
    <t>Bunzl</t>
  </si>
  <si>
    <t>Bodycote</t>
  </si>
  <si>
    <t>Burberry Group</t>
  </si>
  <si>
    <t>Brewin Dolphin Holdings</t>
  </si>
  <si>
    <t>BT Group</t>
  </si>
  <si>
    <t>Britvic</t>
  </si>
  <si>
    <t>Bovis Homes Group</t>
  </si>
  <si>
    <t>Bellway</t>
  </si>
  <si>
    <t>Big Yellow Group</t>
  </si>
  <si>
    <t>Capital &amp; Counties Properties</t>
  </si>
  <si>
    <t>Close Brothers Group</t>
  </si>
  <si>
    <t>Computacenter</t>
  </si>
  <si>
    <t>Carnival</t>
  </si>
  <si>
    <t>Caledonia Investments</t>
  </si>
  <si>
    <t>Centrica</t>
  </si>
  <si>
    <t>Cairn Energy</t>
  </si>
  <si>
    <t>Cobham</t>
  </si>
  <si>
    <t>Compass Group</t>
  </si>
  <si>
    <t>Capita Group (The)</t>
  </si>
  <si>
    <t>Croda International</t>
  </si>
  <si>
    <t>City Of London Investment Trust (the)</t>
  </si>
  <si>
    <t>Cranswick</t>
  </si>
  <si>
    <t>Diageo</t>
  </si>
  <si>
    <t>Daejan Holdings</t>
  </si>
  <si>
    <t>Derwent London</t>
  </si>
  <si>
    <t>Dunelm Group</t>
  </si>
  <si>
    <t>Diploma</t>
  </si>
  <si>
    <t>Drax Group</t>
  </si>
  <si>
    <t>Electrocomponents</t>
  </si>
  <si>
    <t>Edinburgh Investment Trust (the)</t>
  </si>
  <si>
    <t>Elementis</t>
  </si>
  <si>
    <t>Man Group</t>
  </si>
  <si>
    <t>Euromoney Institutional Investor</t>
  </si>
  <si>
    <t>Experian</t>
  </si>
  <si>
    <t>easyJet</t>
  </si>
  <si>
    <t>Fidelity China Special Situations</t>
  </si>
  <si>
    <t>Fidelity European Values</t>
  </si>
  <si>
    <t>FirstGroup</t>
  </si>
  <si>
    <t>Fresnillo</t>
  </si>
  <si>
    <t>Galliford Try</t>
  </si>
  <si>
    <t>Glencore</t>
  </si>
  <si>
    <t>Greene King</t>
  </si>
  <si>
    <t>Genus</t>
  </si>
  <si>
    <t>Go-Ahead Group (The)</t>
  </si>
  <si>
    <t>Greggs</t>
  </si>
  <si>
    <t>Grainger</t>
  </si>
  <si>
    <t>GlaxoSmithKline</t>
  </si>
  <si>
    <t>Hays</t>
  </si>
  <si>
    <t>Hikma Pharmaceuticals</t>
  </si>
  <si>
    <t>Hargreaves Lansdown</t>
  </si>
  <si>
    <t>Halma</t>
  </si>
  <si>
    <t>Hammerson</t>
  </si>
  <si>
    <t>HSBC Holdings</t>
  </si>
  <si>
    <t>Homeserve</t>
  </si>
  <si>
    <t>Hiscox</t>
  </si>
  <si>
    <t>Hunting</t>
  </si>
  <si>
    <t>International Consolidated Airlines Group</t>
  </si>
  <si>
    <t>Intermediate Capital Group</t>
  </si>
  <si>
    <t>IG Group Holdings</t>
  </si>
  <si>
    <t>InterContinental Hotels Group</t>
  </si>
  <si>
    <t>3i Group</t>
  </si>
  <si>
    <t>Inchcape</t>
  </si>
  <si>
    <t>Informa</t>
  </si>
  <si>
    <t>International Public Partnership</t>
  </si>
  <si>
    <t>Investec</t>
  </si>
  <si>
    <t>Inmarsat</t>
  </si>
  <si>
    <t>Intertek Group</t>
  </si>
  <si>
    <t>JD Sports Fashion</t>
  </si>
  <si>
    <t>Wetherspoon (J D)</t>
  </si>
  <si>
    <t>Johnson Matthey</t>
  </si>
  <si>
    <t>Jupiter Fund Management</t>
  </si>
  <si>
    <t>Kingfisher</t>
  </si>
  <si>
    <t>Kier Group</t>
  </si>
  <si>
    <t>Land Securities Group</t>
  </si>
  <si>
    <t>Legal &amp; General Group</t>
  </si>
  <si>
    <t>Lancashire Holdings</t>
  </si>
  <si>
    <t>London Stock Exchange Group</t>
  </si>
  <si>
    <t>Mitchells &amp; Butlers</t>
  </si>
  <si>
    <t>Micro Focus International</t>
  </si>
  <si>
    <t>Meggitt</t>
  </si>
  <si>
    <t>Marks &amp; Spencer Group</t>
  </si>
  <si>
    <t>Millennium &amp; Copthorne Hotels</t>
  </si>
  <si>
    <t>Mondi</t>
  </si>
  <si>
    <t>Monks Investment Trust (the)</t>
  </si>
  <si>
    <t>Moneysupermarket.com Group</t>
  </si>
  <si>
    <t>Melrose</t>
  </si>
  <si>
    <t>Morrison (Wm) Supermarkets</t>
  </si>
  <si>
    <t>National Express Group</t>
  </si>
  <si>
    <t>National Grid</t>
  </si>
  <si>
    <t>Next</t>
  </si>
  <si>
    <t>Ocado Group</t>
  </si>
  <si>
    <t>Polar Capital Technology Trust</t>
  </si>
  <si>
    <t>Petrofac</t>
  </si>
  <si>
    <t>Provident Financial</t>
  </si>
  <si>
    <t>Perpetual Income And Growth Investment Trust</t>
  </si>
  <si>
    <t>Pennon Group</t>
  </si>
  <si>
    <t>Polymetal International</t>
  </si>
  <si>
    <t>Prudential</t>
  </si>
  <si>
    <t>Persimmon</t>
  </si>
  <si>
    <t>Pearson</t>
  </si>
  <si>
    <t>PZ Cussons</t>
  </si>
  <si>
    <t>QinetiQ Group</t>
  </si>
  <si>
    <t>Rathbone Brothers</t>
  </si>
  <si>
    <t>Reckitt Benckiser Group</t>
  </si>
  <si>
    <t>Royal Bank of Scotland Group (The)</t>
  </si>
  <si>
    <t>Royal Dutch Shell</t>
  </si>
  <si>
    <t>Redrow</t>
  </si>
  <si>
    <t>Rio Tinto</t>
  </si>
  <si>
    <t>Rightmove</t>
  </si>
  <si>
    <t>Rank Group (The)</t>
  </si>
  <si>
    <t>Rotork</t>
  </si>
  <si>
    <t>RPC Group</t>
  </si>
  <si>
    <t>Rolls-Royce Group</t>
  </si>
  <si>
    <t>RSA Insurance Group</t>
  </si>
  <si>
    <t>Renishaw</t>
  </si>
  <si>
    <t>Restaurant Group (The)</t>
  </si>
  <si>
    <t>Rentokil Initial</t>
  </si>
  <si>
    <t>Sainsbury (J)</t>
  </si>
  <si>
    <t>Scottish Investment Trust (the)</t>
  </si>
  <si>
    <t>Schroders</t>
  </si>
  <si>
    <t>Stagecoach Group</t>
  </si>
  <si>
    <t>Sage Group (The)</t>
  </si>
  <si>
    <t>Segro</t>
  </si>
  <si>
    <t>Shaftesbury</t>
  </si>
  <si>
    <t>Smith (DS)</t>
  </si>
  <si>
    <t>Smiths Group</t>
  </si>
  <si>
    <t>Scottish Mortgage Investment Trust</t>
  </si>
  <si>
    <t>WH Smith</t>
  </si>
  <si>
    <t>Smith &amp; Nephew</t>
  </si>
  <si>
    <t>Senior</t>
  </si>
  <si>
    <t>Sports Direct International</t>
  </si>
  <si>
    <t>Spirax-Sarco Engineering</t>
  </si>
  <si>
    <t>Serco Group</t>
  </si>
  <si>
    <t>Standard Chartered</t>
  </si>
  <si>
    <t>St James's Place</t>
  </si>
  <si>
    <t>Savills</t>
  </si>
  <si>
    <t>Severn Trent</t>
  </si>
  <si>
    <t>Spectris</t>
  </si>
  <si>
    <t>TalkTalk Telecom Group</t>
  </si>
  <si>
    <t>Tate &amp; Lyle</t>
  </si>
  <si>
    <t>Templeton Emerging Markets Investment Trust</t>
  </si>
  <si>
    <t>Telecom plus</t>
  </si>
  <si>
    <t>Tullow Oil</t>
  </si>
  <si>
    <t>Travis Perkins</t>
  </si>
  <si>
    <t>TR Property Investment Trust</t>
  </si>
  <si>
    <t>Tesco</t>
  </si>
  <si>
    <t>Taylor Wimpey</t>
  </si>
  <si>
    <t>UK Commercial Property Trust</t>
  </si>
  <si>
    <t>Ultra Electronics Holdings</t>
  </si>
  <si>
    <t>Unilever</t>
  </si>
  <si>
    <t>United Utilities Group</t>
  </si>
  <si>
    <t>Victrex</t>
  </si>
  <si>
    <t>Vodafone Group</t>
  </si>
  <si>
    <t>Weir Group</t>
  </si>
  <si>
    <t>John Wood Group</t>
  </si>
  <si>
    <t>William Hill</t>
  </si>
  <si>
    <t>WPP Group</t>
  </si>
  <si>
    <t>Witan Investment Trust</t>
  </si>
  <si>
    <t>Whitbread</t>
  </si>
  <si>
    <t>1-10</t>
  </si>
  <si>
    <t>GB00B6XZKY75</t>
  </si>
  <si>
    <t>Centamin</t>
  </si>
  <si>
    <t>HICL Infrastructure Co</t>
  </si>
  <si>
    <t>IP Group</t>
  </si>
  <si>
    <t>BGEO</t>
  </si>
  <si>
    <t>DECHRA PHARM</t>
  </si>
  <si>
    <t>GB0009633180</t>
  </si>
  <si>
    <t>IP GROUP</t>
  </si>
  <si>
    <t>GB00B128J450</t>
  </si>
  <si>
    <t>NMC</t>
  </si>
  <si>
    <t>GB00B7T77214</t>
  </si>
  <si>
    <t>BGEO.L</t>
  </si>
  <si>
    <t>DPH.L</t>
  </si>
  <si>
    <t>IPO.L</t>
  </si>
  <si>
    <t>PENNON GROUP</t>
  </si>
  <si>
    <t>GB00B18V8630</t>
  </si>
  <si>
    <t>WORLDWIDE HC</t>
  </si>
  <si>
    <t>GB0003385308</t>
  </si>
  <si>
    <t>PNN.L</t>
  </si>
  <si>
    <t>WWH.L</t>
  </si>
  <si>
    <t>JOHNSON MATTHEY</t>
  </si>
  <si>
    <t>ST.MODWEN PROP.</t>
  </si>
  <si>
    <t>GB0007291015</t>
  </si>
  <si>
    <t>E0GBR01NFP</t>
  </si>
  <si>
    <t>http://tools.morningstar.co.uk/uk/cefreport/default.aspx?Site=uk&amp;id=E0GBR01NFP&amp;LanguageId=en-GB&amp;SecurityToken=E0GBR01NFP]2]0]FCGBR$$ALL</t>
  </si>
  <si>
    <t>SMP.L</t>
  </si>
  <si>
    <t>Dechra Pharmaceuticals</t>
  </si>
  <si>
    <t>NMC Health</t>
  </si>
  <si>
    <t>St Modwen Properties</t>
  </si>
  <si>
    <t>Ted Baker</t>
  </si>
  <si>
    <t>Worldwide Healthcare Trust</t>
  </si>
  <si>
    <t>IM00B7S9G985</t>
  </si>
  <si>
    <t>PTEC</t>
  </si>
  <si>
    <t>UNITE GROUP</t>
  </si>
  <si>
    <t>GB0006928617</t>
  </si>
  <si>
    <t>WORKSPACE GRP.</t>
  </si>
  <si>
    <t>GB00B67G5X01</t>
  </si>
  <si>
    <t>IMGBXSTMM</t>
  </si>
  <si>
    <t>PTEC.L</t>
  </si>
  <si>
    <t>UTG.L</t>
  </si>
  <si>
    <t>WKP.L</t>
  </si>
  <si>
    <t>0P00007NWB</t>
  </si>
  <si>
    <t>http://tools.morningstar.co.uk/uk/stockreport/default.aspx?Site=uk&amp;id=0P00007NWB&amp;LanguageId=en-GB&amp;SecurityToken=0P00007NWB]3]0]E0WWE$$ALL</t>
  </si>
  <si>
    <t>0P00007NYI</t>
  </si>
  <si>
    <t>http://tools.morningstar.co.uk/uk/stockreport/default.aspx?Site=uk&amp;id=0P00007NYI&amp;LanguageId=en-GB&amp;SecurityToken=0P00007NYI]3]0]E0WWE$$ALL</t>
  </si>
  <si>
    <t>0P000090RJ</t>
  </si>
  <si>
    <t>http://tools.morningstar.co.uk/uk/stockreport/default.aspx?Site=uk&amp;id=0P000090RJ&amp;LanguageId=en-GB&amp;SecurityToken=0P000090RJ]3]0]E0WWE$$ALL</t>
  </si>
  <si>
    <t>0P00007YNZ</t>
  </si>
  <si>
    <t>http://tools.morningstar.co.uk/uk/stockreport/default.aspx?Site=uk&amp;id=0P00007YNZ&amp;LanguageId=en-GB&amp;SecurityToken=0P00007YNZ]3]0]E0WWE$$ALL</t>
  </si>
  <si>
    <t>0P00007NYP</t>
  </si>
  <si>
    <t>http://tools.morningstar.co.uk/uk/stockreport/default.aspx?Site=uk&amp;id=0P00007NYP&amp;LanguageId=en-GB&amp;SecurityToken=0P00007NYP]3]0]E0WWE$$ALL</t>
  </si>
  <si>
    <t>0P0000KBN7</t>
  </si>
  <si>
    <t>http://tools.morningstar.co.uk/uk/stockreport/default.aspx?Site=uk&amp;id=0P0000KBN7&amp;LanguageId=en-GB&amp;SecurityToken=0P0000KBN7]3]0]E0WWE$$ALL</t>
  </si>
  <si>
    <t>0P00007O0M</t>
  </si>
  <si>
    <t>http://tools.morningstar.co.uk/uk/stockreport/default.aspx?Site=uk&amp;id=0P00007O0M&amp;LanguageId=en-GB&amp;SecurityToken=0P00007O0M]3]0]E0WWE$$ALL</t>
  </si>
  <si>
    <t>JPMorgan Emerging Markets Investment Trust</t>
  </si>
  <si>
    <t>Playtech</t>
  </si>
  <si>
    <t>Workspace Group</t>
  </si>
  <si>
    <t>SYNTHOMER</t>
  </si>
  <si>
    <t>SYNT</t>
  </si>
  <si>
    <t>IE0033024807</t>
  </si>
  <si>
    <t>UDG</t>
  </si>
  <si>
    <t>VESUVIUS</t>
  </si>
  <si>
    <t>GB00B82YXW83</t>
  </si>
  <si>
    <t>VSVS</t>
  </si>
  <si>
    <t>SYNT.L</t>
  </si>
  <si>
    <t>UDG.L</t>
  </si>
  <si>
    <t>VSVS.L</t>
  </si>
  <si>
    <t>LONDONMETRIC</t>
  </si>
  <si>
    <t>LMP</t>
  </si>
  <si>
    <t>JE00B8KF9B49</t>
  </si>
  <si>
    <t>Currency</t>
  </si>
  <si>
    <t>LMP.L</t>
  </si>
  <si>
    <t>INTU</t>
  </si>
  <si>
    <t>NMC HEALTH</t>
  </si>
  <si>
    <t>GB00B7FC0762</t>
  </si>
  <si>
    <t>POLYMETAL INT</t>
  </si>
  <si>
    <t>NMC.L</t>
  </si>
  <si>
    <t>MORGAN ADVANCED</t>
  </si>
  <si>
    <t>MGAM</t>
  </si>
  <si>
    <t>MGAM.L</t>
  </si>
  <si>
    <t>PLAYTECH</t>
  </si>
  <si>
    <t>CREST NICHOLSON</t>
  </si>
  <si>
    <t>GB00B8VZXT93</t>
  </si>
  <si>
    <t>CRST</t>
  </si>
  <si>
    <t>DCC</t>
  </si>
  <si>
    <t>IE0002424939</t>
  </si>
  <si>
    <t>ESSENTRA</t>
  </si>
  <si>
    <t>ESNT</t>
  </si>
  <si>
    <t>GB00B8C3BL03</t>
  </si>
  <si>
    <t>CRST.L</t>
  </si>
  <si>
    <t>DCC.L</t>
  </si>
  <si>
    <t>ESNT.L</t>
  </si>
  <si>
    <t>GB00BBG9VN75</t>
  </si>
  <si>
    <t>GB00B8HX8Z88</t>
  </si>
  <si>
    <t>COCACOLA HBC AG</t>
  </si>
  <si>
    <t>CH0198251305</t>
  </si>
  <si>
    <t>CCH</t>
  </si>
  <si>
    <t>ETO</t>
  </si>
  <si>
    <t>GREENCORE GRP.</t>
  </si>
  <si>
    <t>IE0003864109</t>
  </si>
  <si>
    <t>UDG HEALTHCARE</t>
  </si>
  <si>
    <t>CCH.L</t>
  </si>
  <si>
    <t>GNC.L</t>
  </si>
  <si>
    <t>FTSE250</t>
  </si>
  <si>
    <t>Travel and Leisure</t>
  </si>
  <si>
    <t>FTSE100</t>
  </si>
  <si>
    <t>Oil Equipment and Services</t>
  </si>
  <si>
    <t>Software and Computer Services</t>
  </si>
  <si>
    <t>Aerospace and Defense</t>
  </si>
  <si>
    <t>Household Goods and Home Construction</t>
  </si>
  <si>
    <t>CAP AND COUNT</t>
  </si>
  <si>
    <t>Real Estate Investment and Services</t>
  </si>
  <si>
    <t>Electronic and Electrical Equipment</t>
  </si>
  <si>
    <t>Industrial Metals and Mining</t>
  </si>
  <si>
    <t>LEGAL AND GEN.</t>
  </si>
  <si>
    <t>MITCHELLS AND BUT</t>
  </si>
  <si>
    <t>MARKS AND SP.</t>
  </si>
  <si>
    <t>PERPTL.I AND G.INV.</t>
  </si>
  <si>
    <t>SMITH AND NEPHEW</t>
  </si>
  <si>
    <t>TATE AND LYLE</t>
  </si>
  <si>
    <t>Property and Casualty Insurance</t>
  </si>
  <si>
    <t>Integrated Oil and Gas</t>
  </si>
  <si>
    <t>Clothing and Accessories</t>
  </si>
  <si>
    <t>Restaurants and Bars</t>
  </si>
  <si>
    <t>Distillers and Vintners</t>
  </si>
  <si>
    <t>Iron and Steel</t>
  </si>
  <si>
    <t>Travel and Tourism</t>
  </si>
  <si>
    <t>Business Training and Employment Agencies</t>
  </si>
  <si>
    <t>Containers and Packaging</t>
  </si>
  <si>
    <t>GRAFTON GRP.UTS</t>
  </si>
  <si>
    <t>GFTU</t>
  </si>
  <si>
    <t>MERL</t>
  </si>
  <si>
    <t>ROYAL MAIL</t>
  </si>
  <si>
    <t>RMG</t>
  </si>
  <si>
    <t>RSE</t>
  </si>
  <si>
    <t>GB00B4Y7R145</t>
  </si>
  <si>
    <t>IE00B00MZ448</t>
  </si>
  <si>
    <t>GFTU.L</t>
  </si>
  <si>
    <t>GB00BDVZYZ77</t>
  </si>
  <si>
    <t>Delivery Services</t>
  </si>
  <si>
    <t>RMG.L</t>
  </si>
  <si>
    <t>GB00BGLP8L22</t>
  </si>
  <si>
    <t>GB00BH4HKS39</t>
  </si>
  <si>
    <t>CINEWORLD</t>
  </si>
  <si>
    <t>GLENCORE</t>
  </si>
  <si>
    <t>GB00BK1PTB77</t>
  </si>
  <si>
    <t>GB00B15FWH70</t>
  </si>
  <si>
    <t>CINE.L</t>
  </si>
  <si>
    <t>GB00BKZGVH64</t>
  </si>
  <si>
    <t>GB00BKKMKR23</t>
  </si>
  <si>
    <t>INFORMA</t>
  </si>
  <si>
    <t>JE.</t>
  </si>
  <si>
    <t>PETS</t>
  </si>
  <si>
    <t>GB00BK1PKQ95</t>
  </si>
  <si>
    <t>GB00BMJ6DW54</t>
  </si>
  <si>
    <t>INF.L</t>
  </si>
  <si>
    <t>Medical Supplies</t>
  </si>
  <si>
    <t>JD SPORTS</t>
  </si>
  <si>
    <t>SCOTTISH MORT</t>
  </si>
  <si>
    <t>JD.L</t>
  </si>
  <si>
    <t>GB00BLDYK618</t>
  </si>
  <si>
    <t>SMT.L</t>
  </si>
  <si>
    <t>DIXONS CARPHO</t>
  </si>
  <si>
    <t>DC.</t>
  </si>
  <si>
    <t>DC.L</t>
  </si>
  <si>
    <t>CARD</t>
  </si>
  <si>
    <t>SAGA</t>
  </si>
  <si>
    <t>SSP GRP</t>
  </si>
  <si>
    <t>SSPG</t>
  </si>
  <si>
    <t>SSPG.L</t>
  </si>
  <si>
    <t>ACA</t>
  </si>
  <si>
    <t>CLS HDGS</t>
  </si>
  <si>
    <t>GREGGS</t>
  </si>
  <si>
    <t>INDV</t>
  </si>
  <si>
    <t>TUI AG</t>
  </si>
  <si>
    <t>TUI</t>
  </si>
  <si>
    <t>CLI.L</t>
  </si>
  <si>
    <t>GB00B63QSB39</t>
  </si>
  <si>
    <t>GRG.L</t>
  </si>
  <si>
    <t>DE000TUAG000</t>
  </si>
  <si>
    <t>TUI.L</t>
  </si>
  <si>
    <t>GB00BV9FP302</t>
  </si>
  <si>
    <t>1-11</t>
  </si>
  <si>
    <t>BMG4593F1389</t>
  </si>
  <si>
    <t>CLARKSON</t>
  </si>
  <si>
    <t>GB0002018363</t>
  </si>
  <si>
    <t>CKN.L</t>
  </si>
  <si>
    <t>FINSBURY GTH.</t>
  </si>
  <si>
    <t>GB0007816068</t>
  </si>
  <si>
    <t>FGT.L</t>
  </si>
  <si>
    <t>GB00BVFNZH21</t>
  </si>
  <si>
    <t>AUTO TRAD</t>
  </si>
  <si>
    <t>AUTO</t>
  </si>
  <si>
    <t>TRITAX BIG BOX</t>
  </si>
  <si>
    <t>BBOX</t>
  </si>
  <si>
    <t>B AND M EUROPEAN</t>
  </si>
  <si>
    <t>BME</t>
  </si>
  <si>
    <t>JOHN LAING G</t>
  </si>
  <si>
    <t>JLG</t>
  </si>
  <si>
    <t>ONESAVINGS</t>
  </si>
  <si>
    <t>OSB</t>
  </si>
  <si>
    <t>WIZZ AIR</t>
  </si>
  <si>
    <t>WIZZ</t>
  </si>
  <si>
    <t>WPCT</t>
  </si>
  <si>
    <t>GB00BVYVFW23</t>
  </si>
  <si>
    <t>0P00015KAQ</t>
  </si>
  <si>
    <t>AUTO.L</t>
  </si>
  <si>
    <t>http://tools.morningstar.co.uk/uk/stockreport/default.aspx?Site=uk&amp;id=0P00015KAQ&amp;LanguageId=en-GB&amp;SecurityToken=0P00015KAQ]3]0]E0WWE$$ALL</t>
  </si>
  <si>
    <t>GB00BG49KP99</t>
  </si>
  <si>
    <t>BBOX.L</t>
  </si>
  <si>
    <t>LU1072616219</t>
  </si>
  <si>
    <t>BME.L</t>
  </si>
  <si>
    <t>GB00BVC3CB83</t>
  </si>
  <si>
    <t>JLG.L</t>
  </si>
  <si>
    <t>GB00BM7S7K96</t>
  </si>
  <si>
    <t>OSB.L</t>
  </si>
  <si>
    <t>GB00BWFGQN14</t>
  </si>
  <si>
    <t>JE00BN574F90</t>
  </si>
  <si>
    <t>WIZZ.L</t>
  </si>
  <si>
    <t>DIRECT LINE</t>
  </si>
  <si>
    <t>DLG</t>
  </si>
  <si>
    <t>GB00BY9D0Y18</t>
  </si>
  <si>
    <t>DLG.L</t>
  </si>
  <si>
    <t>GCP INFRA.</t>
  </si>
  <si>
    <t>GCP</t>
  </si>
  <si>
    <t>RELX</t>
  </si>
  <si>
    <t>JE00B6173J15</t>
  </si>
  <si>
    <t>GCP.L</t>
  </si>
  <si>
    <t>GB00BYYTFB60</t>
  </si>
  <si>
    <t>MARSHALLS</t>
  </si>
  <si>
    <t>GB00B012BV22</t>
  </si>
  <si>
    <t>MSLH.L</t>
  </si>
  <si>
    <t>SOPH</t>
  </si>
  <si>
    <t>SAFESTORE</t>
  </si>
  <si>
    <t>GB00B1N7Z094</t>
  </si>
  <si>
    <t>SAFE.L</t>
  </si>
  <si>
    <t>Version</t>
  </si>
  <si>
    <t>Comments</t>
  </si>
  <si>
    <t>Added ability to update prices from Hemscott</t>
  </si>
  <si>
    <t>Added code to remove any limits on the filter on Sharedata sheet when data is updated</t>
  </si>
  <si>
    <t>Changed source of historic dividends from Morningstar to Dividend Investor</t>
  </si>
  <si>
    <t>Minor changes to accomodate change of name from Stepone Replacement to StepOne FTSE350</t>
  </si>
  <si>
    <t>Some prices incorrectly downloaded from Yahoo, especially 1000.00 displayed as 100.00. Fixed by deleting all trailing non-numerics from Yahoo price</t>
  </si>
  <si>
    <t>Tritax Big Box Reit</t>
  </si>
  <si>
    <t>B&amp;M European Value Retail</t>
  </si>
  <si>
    <t>Card Factory</t>
  </si>
  <si>
    <t>Coca-Cola HBC</t>
  </si>
  <si>
    <t>Cineworld Group</t>
  </si>
  <si>
    <t>Clarkson</t>
  </si>
  <si>
    <t>CLS Holdings</t>
  </si>
  <si>
    <t>Crest Nicholson Holdings</t>
  </si>
  <si>
    <t>Dixons Carphone</t>
  </si>
  <si>
    <t>Direct Line Insurance Group</t>
  </si>
  <si>
    <t>Domino's Pizza Group</t>
  </si>
  <si>
    <t>Essentra</t>
  </si>
  <si>
    <t>Entertainment One Group</t>
  </si>
  <si>
    <t>Evraz</t>
  </si>
  <si>
    <t>F&amp;C Commercial Property Tst Ld</t>
  </si>
  <si>
    <t>Finsbury Growth &amp; Income Trust</t>
  </si>
  <si>
    <t>GCP Infrastructure Investments</t>
  </si>
  <si>
    <t>Grafton Group</t>
  </si>
  <si>
    <t>Greencore Group</t>
  </si>
  <si>
    <t>Great Portland Estates</t>
  </si>
  <si>
    <t>Genesis Emerging Markets Fnd Ld</t>
  </si>
  <si>
    <t>Intu Properties</t>
  </si>
  <si>
    <t>JPMorgan American IT</t>
  </si>
  <si>
    <t>Just Eat</t>
  </si>
  <si>
    <t>John Laing Group</t>
  </si>
  <si>
    <t>Kaz Minerals</t>
  </si>
  <si>
    <t>Lloyds Banking Group ORD</t>
  </si>
  <si>
    <t>LondonMetric Property</t>
  </si>
  <si>
    <t>Merlin Entertainments</t>
  </si>
  <si>
    <t>Morgan Advanced Materials</t>
  </si>
  <si>
    <t>Marshalls</t>
  </si>
  <si>
    <t>Murray International Trust</t>
  </si>
  <si>
    <t>Onesavings Bank</t>
  </si>
  <si>
    <t>Pets At Home Group</t>
  </si>
  <si>
    <t>RIT Capital Partners</t>
  </si>
  <si>
    <t>Royal Mail</t>
  </si>
  <si>
    <t>Safestore Holdings</t>
  </si>
  <si>
    <t>Saga</t>
  </si>
  <si>
    <t>SSP Group</t>
  </si>
  <si>
    <t>Synthomer</t>
  </si>
  <si>
    <t>UDG Healthcare</t>
  </si>
  <si>
    <t>Unite Group</t>
  </si>
  <si>
    <t>Vesuvius</t>
  </si>
  <si>
    <t>ASSURA</t>
  </si>
  <si>
    <t>GB00BVGBWW93</t>
  </si>
  <si>
    <t>AGR</t>
  </si>
  <si>
    <t>HASTINGS GP</t>
  </si>
  <si>
    <t>GB00BYRJH519</t>
  </si>
  <si>
    <t>HSTG</t>
  </si>
  <si>
    <t>HARBOURVEST</t>
  </si>
  <si>
    <t>GG00BR30MJ80</t>
  </si>
  <si>
    <t>HVPE</t>
  </si>
  <si>
    <t>IBSTOCK</t>
  </si>
  <si>
    <t>GB00BYXJC278</t>
  </si>
  <si>
    <t>IBST</t>
  </si>
  <si>
    <t>RENEWABLES</t>
  </si>
  <si>
    <t>GG00BBHX2H91</t>
  </si>
  <si>
    <t>TRIG</t>
  </si>
  <si>
    <t>0P00008ZTE</t>
  </si>
  <si>
    <t>AGR.L</t>
  </si>
  <si>
    <t>http://tools.morningstar.co.uk/uk/stockreport/default.aspx?Site=uk&amp;id=0P00008ZTE&amp;LanguageId=en-GB&amp;SecurityToken=0P00008ZTE]3]0]E0WWE$$ALL</t>
  </si>
  <si>
    <t>HSTG.L</t>
  </si>
  <si>
    <t>HVPE.L</t>
  </si>
  <si>
    <t>IBST.L</t>
  </si>
  <si>
    <t>TRIG.L</t>
  </si>
  <si>
    <t>GB00BZ4BQC70</t>
  </si>
  <si>
    <t>Div 2016</t>
  </si>
  <si>
    <t>IMP.BRANDS</t>
  </si>
  <si>
    <t>IMB</t>
  </si>
  <si>
    <t>MEDICLINIC</t>
  </si>
  <si>
    <t>MDC</t>
  </si>
  <si>
    <t>POLYPIPE GROUP</t>
  </si>
  <si>
    <t>GB00BKRC5K31</t>
  </si>
  <si>
    <t>PLP</t>
  </si>
  <si>
    <t>PERSONAL ASSETS</t>
  </si>
  <si>
    <t>GB0006827546</t>
  </si>
  <si>
    <t>PNL</t>
  </si>
  <si>
    <t>IE00BWT6H894</t>
  </si>
  <si>
    <t>IMB.L</t>
  </si>
  <si>
    <t>MDC.L</t>
  </si>
  <si>
    <t>PLP.L</t>
  </si>
  <si>
    <t>PNL.L</t>
  </si>
  <si>
    <t>KAZ MINERALS</t>
  </si>
  <si>
    <t>GB00B0HZPV38</t>
  </si>
  <si>
    <t>MCS</t>
  </si>
  <si>
    <t>SOFTCAT</t>
  </si>
  <si>
    <t>GB00BYZDVK82</t>
  </si>
  <si>
    <t>SCT</t>
  </si>
  <si>
    <t>KAZ.L</t>
  </si>
  <si>
    <t>SCT.L</t>
  </si>
  <si>
    <t>GB00BYQ0JC66</t>
  </si>
  <si>
    <t>ASCENTIAL</t>
  </si>
  <si>
    <t>GB00BYM8GJ06</t>
  </si>
  <si>
    <t>ASCL</t>
  </si>
  <si>
    <t>COUNTRYSIDE</t>
  </si>
  <si>
    <t>GB00BYPHNG03</t>
  </si>
  <si>
    <t>CSP</t>
  </si>
  <si>
    <t>CYBG</t>
  </si>
  <si>
    <t>GB00BD6GN030</t>
  </si>
  <si>
    <t>GB00BYN59130</t>
  </si>
  <si>
    <t>HILL AND SMITH</t>
  </si>
  <si>
    <t>GB0004270301</t>
  </si>
  <si>
    <t>HILS</t>
  </si>
  <si>
    <t>MTRO</t>
  </si>
  <si>
    <t>PAGEGROUP</t>
  </si>
  <si>
    <t>PAGE</t>
  </si>
  <si>
    <t>SMURFIT KAP.</t>
  </si>
  <si>
    <t>IE00B1RR8406</t>
  </si>
  <si>
    <t>SKG</t>
  </si>
  <si>
    <t>ASCL.L</t>
  </si>
  <si>
    <t>CSP.L</t>
  </si>
  <si>
    <t>HILS.L</t>
  </si>
  <si>
    <t>PAGE.L</t>
  </si>
  <si>
    <t>SKG.L</t>
  </si>
  <si>
    <t>FISHER(J) AND SONS</t>
  </si>
  <si>
    <t>GB0003395000</t>
  </si>
  <si>
    <t>FSJ</t>
  </si>
  <si>
    <t>HOCHSCHILD</t>
  </si>
  <si>
    <t>GB00B1FW5029</t>
  </si>
  <si>
    <t>HOC</t>
  </si>
  <si>
    <t>FSJ.L</t>
  </si>
  <si>
    <t>Platinum and Precious Metals</t>
  </si>
  <si>
    <t>HOC.L</t>
  </si>
  <si>
    <t>GB00BYT1DJ19</t>
  </si>
  <si>
    <t>GREENCOAT UK</t>
  </si>
  <si>
    <t>GB00B8SC6K54</t>
  </si>
  <si>
    <t>UKW</t>
  </si>
  <si>
    <t>UKW.L</t>
  </si>
  <si>
    <t>Forecast EPS (cols T,U) and Dividends (cols AA, AB) no longer available from Morningstar, so the source was changed to Digital Look. Formulas in columns E,F,G,H,I,K,L,M changed so that "no data" does not display as zero</t>
  </si>
  <si>
    <t>GVC HLDGS</t>
  </si>
  <si>
    <t>IM00B5VQMV65</t>
  </si>
  <si>
    <t>GVC</t>
  </si>
  <si>
    <t>HUNTING</t>
  </si>
  <si>
    <t>GB0004478896</t>
  </si>
  <si>
    <t>JPMOR INDIAN</t>
  </si>
  <si>
    <t>GB0003450359</t>
  </si>
  <si>
    <t>JII</t>
  </si>
  <si>
    <t>GVC.L</t>
  </si>
  <si>
    <t>HTG.L</t>
  </si>
  <si>
    <t>JII.L</t>
  </si>
  <si>
    <t>Y</t>
  </si>
  <si>
    <t>GB00BYX91H57</t>
  </si>
  <si>
    <t>CONVATEC</t>
  </si>
  <si>
    <t>GB00BD3VFW73</t>
  </si>
  <si>
    <t>CTEC</t>
  </si>
  <si>
    <t>FERREXPO</t>
  </si>
  <si>
    <t>GB00B1XH2C03</t>
  </si>
  <si>
    <t>FXPO</t>
  </si>
  <si>
    <t>IWG</t>
  </si>
  <si>
    <t>JE00BYVQYS01</t>
  </si>
  <si>
    <t>NEWRIVER REIT</t>
  </si>
  <si>
    <t>GB00BD7XPJ64</t>
  </si>
  <si>
    <t>NRR</t>
  </si>
  <si>
    <t>TP ICAP</t>
  </si>
  <si>
    <t>TCAP</t>
  </si>
  <si>
    <t>CTEC.L</t>
  </si>
  <si>
    <t>FXPO.L</t>
  </si>
  <si>
    <t>IWG.L</t>
  </si>
  <si>
    <t>NRR.L</t>
  </si>
  <si>
    <t>TCAP.L</t>
  </si>
  <si>
    <t>Div 2017</t>
  </si>
  <si>
    <t>0P000090RC</t>
  </si>
  <si>
    <t>http://tools.morningstar.co.uk/uk/stockreport/default.aspx?Site=uk&amp;id=0P000090RC&amp;LanguageId=en-GB&amp;SecurityToken=0P000090RC]3]0]E0WWE$$ALL</t>
  </si>
  <si>
    <t>0P00017FPU</t>
  </si>
  <si>
    <t>http://tools.morningstar.co.uk/uk/stockreport/default.aspx?Site=uk&amp;id=0P00017FPU&amp;LanguageId=en-GB&amp;SecurityToken=0P00017FPU]3]0]E0WWE$$ALL</t>
  </si>
  <si>
    <t>SANNE GROUP</t>
  </si>
  <si>
    <t>JE00BVRZ8S85</t>
  </si>
  <si>
    <t>SNN</t>
  </si>
  <si>
    <t>SYNCONA</t>
  </si>
  <si>
    <t>GG00B8P59C08</t>
  </si>
  <si>
    <t>SYNC</t>
  </si>
  <si>
    <t>SNN.L</t>
  </si>
  <si>
    <t>SYNC.L</t>
  </si>
  <si>
    <t>GB00BF044593</t>
  </si>
  <si>
    <t>JUST</t>
  </si>
  <si>
    <t>GB00BDR05C01</t>
  </si>
  <si>
    <t>STOB</t>
  </si>
  <si>
    <t>COATS GROUP</t>
  </si>
  <si>
    <t>GB00B4YZN328</t>
  </si>
  <si>
    <t>COA</t>
  </si>
  <si>
    <t>GB00BD6K4575</t>
  </si>
  <si>
    <t>FDM GROUP HLDG</t>
  </si>
  <si>
    <t>GB00BLWDVP51</t>
  </si>
  <si>
    <t>FDM</t>
  </si>
  <si>
    <t>MELROSE IND</t>
  </si>
  <si>
    <t>GB00BZ1G4322</t>
  </si>
  <si>
    <t>SXX</t>
  </si>
  <si>
    <t>TBC BANK GP</t>
  </si>
  <si>
    <t>GB00BYT18307</t>
  </si>
  <si>
    <t>TBCG</t>
  </si>
  <si>
    <t>COA.L</t>
  </si>
  <si>
    <t>FDM.L</t>
  </si>
  <si>
    <t>MRO.L</t>
  </si>
  <si>
    <t>TBCG.L</t>
  </si>
  <si>
    <t>VIETNAM ENT</t>
  </si>
  <si>
    <t>KYG9361H1092</t>
  </si>
  <si>
    <t>VEIL</t>
  </si>
  <si>
    <t>VEIL.L</t>
  </si>
  <si>
    <t>FERGUSON</t>
  </si>
  <si>
    <t>FERG</t>
  </si>
  <si>
    <t>PERSHING SQUARE</t>
  </si>
  <si>
    <t>GG00BPFJTF46</t>
  </si>
  <si>
    <t>PSH</t>
  </si>
  <si>
    <t>STD LIFE ABER</t>
  </si>
  <si>
    <t>SLA</t>
  </si>
  <si>
    <t>FERG.L</t>
  </si>
  <si>
    <t>PSH.L</t>
  </si>
  <si>
    <t>SLA.L</t>
  </si>
  <si>
    <t>EQUINITI</t>
  </si>
  <si>
    <t>GB00BYWWHR75</t>
  </si>
  <si>
    <t>EQN</t>
  </si>
  <si>
    <t>GB00BYW0PQ60</t>
  </si>
  <si>
    <t>SEQUOIA ECO</t>
  </si>
  <si>
    <t>GG00BV54HY67</t>
  </si>
  <si>
    <t>SEQI</t>
  </si>
  <si>
    <t>F00000S8SR</t>
  </si>
  <si>
    <t>http://tools.morningstar.co.uk/uk/cefreport/default.aspx?Site=uk&amp;id=F00000S8SR&amp;LanguageId=en-GB&amp;SecurityToken=F00000S8SR]2]0]FCGBR$$ALL</t>
  </si>
  <si>
    <t>EQN.L</t>
  </si>
  <si>
    <t>SEQI.L</t>
  </si>
  <si>
    <t>888 Holdings</t>
  </si>
  <si>
    <t>Acacia Mining</t>
  </si>
  <si>
    <t>Assura Group</t>
  </si>
  <si>
    <t>Ascential</t>
  </si>
  <si>
    <t>Auto Trader Group</t>
  </si>
  <si>
    <t>BGEO Group</t>
  </si>
  <si>
    <t>Coats Group</t>
  </si>
  <si>
    <t>Countryside Properties</t>
  </si>
  <si>
    <t>ConvaTec Group</t>
  </si>
  <si>
    <t>Equiniti Group</t>
  </si>
  <si>
    <t>FDM Group (Holdings)</t>
  </si>
  <si>
    <t>Fisher (James) &amp; Sons</t>
  </si>
  <si>
    <t>Ferrexpo</t>
  </si>
  <si>
    <t>GVC Holdings</t>
  </si>
  <si>
    <t>Hill &amp; Smith Holdings</t>
  </si>
  <si>
    <t>Hochschild Mining</t>
  </si>
  <si>
    <t>Hastings Group Holdings</t>
  </si>
  <si>
    <t>Harbourvest Global Private Equity</t>
  </si>
  <si>
    <t>Howden Joinery Group</t>
  </si>
  <si>
    <t>Ibstock</t>
  </si>
  <si>
    <t>Imperial Brands</t>
  </si>
  <si>
    <t>Indivior</t>
  </si>
  <si>
    <t>JPMorgan Indian Investment Trust</t>
  </si>
  <si>
    <t>Mediclinic International</t>
  </si>
  <si>
    <t>Metro Bank</t>
  </si>
  <si>
    <t>NB Global Floating Rate Inc Fund £</t>
  </si>
  <si>
    <t>NewRiver Retail</t>
  </si>
  <si>
    <t>PageGroup</t>
  </si>
  <si>
    <t>Polypipe Group</t>
  </si>
  <si>
    <t>Personal Assets Trust</t>
  </si>
  <si>
    <t>Pershing Square Holdings Ord Npv</t>
  </si>
  <si>
    <t>Riverstone Energy Limited</t>
  </si>
  <si>
    <t>Softcat</t>
  </si>
  <si>
    <t>Sequoia Economic Infrastructure Income Fund</t>
  </si>
  <si>
    <t>Smurfit Kappa Group</t>
  </si>
  <si>
    <t>Standard Life Aberdeen</t>
  </si>
  <si>
    <t>Sanne Group</t>
  </si>
  <si>
    <t>Sophos Group</t>
  </si>
  <si>
    <t>Stobart Group</t>
  </si>
  <si>
    <t>Sirius Minerals</t>
  </si>
  <si>
    <t>Syncona</t>
  </si>
  <si>
    <t>TBC Bank Group</t>
  </si>
  <si>
    <t>TP Icap</t>
  </si>
  <si>
    <t>Temple Bar Investment Trust</t>
  </si>
  <si>
    <t>The Renewables Infrastructure Group</t>
  </si>
  <si>
    <t>Vietnam Enterprise Investments</t>
  </si>
  <si>
    <t>Wizz Air Holdings</t>
  </si>
  <si>
    <t>Woodford Patient Capital Trust</t>
  </si>
  <si>
    <t>HERALD INV.</t>
  </si>
  <si>
    <t>GB0004228648</t>
  </si>
  <si>
    <t>HRI</t>
  </si>
  <si>
    <t>Associated British Foods plc</t>
  </si>
  <si>
    <t>Admiral Group plc</t>
  </si>
  <si>
    <t>Assura Plc</t>
  </si>
  <si>
    <t>Ashtead Group plc</t>
  </si>
  <si>
    <t>Antofagasta plc</t>
  </si>
  <si>
    <t>Ascential plc</t>
  </si>
  <si>
    <t>Ashmore Group PLC</t>
  </si>
  <si>
    <t>Auto Trader Group plc</t>
  </si>
  <si>
    <t>Aviva plc</t>
  </si>
  <si>
    <t>AVEVA Group plc</t>
  </si>
  <si>
    <t>AstraZeneca PLC</t>
  </si>
  <si>
    <t>BAE Systems plc</t>
  </si>
  <si>
    <t>A.G. BARR p.l.c.</t>
  </si>
  <si>
    <t>Barclays PLC</t>
  </si>
  <si>
    <t>British American Tobacco p.l.c.</t>
  </si>
  <si>
    <t>Balfour Beatty plc</t>
  </si>
  <si>
    <t>Beazley plc</t>
  </si>
  <si>
    <t>The Berkeley Group Holdings plc</t>
  </si>
  <si>
    <t>BandM European Value Retail S.A.</t>
  </si>
  <si>
    <t>Bunzl plc</t>
  </si>
  <si>
    <t>Bodycote plc</t>
  </si>
  <si>
    <t>Burberry Group plc</t>
  </si>
  <si>
    <t>BT Group plc</t>
  </si>
  <si>
    <t>Bellway p.l.c.</t>
  </si>
  <si>
    <t>Capital and Counties Properties PLC</t>
  </si>
  <si>
    <t>Close Brothers Group plc</t>
  </si>
  <si>
    <t>Computacenter plc</t>
  </si>
  <si>
    <t>Coca-Cola HBC AG</t>
  </si>
  <si>
    <t>Cineworld Group plc</t>
  </si>
  <si>
    <t>Clarkson PLC</t>
  </si>
  <si>
    <t>CLS Holdings plc</t>
  </si>
  <si>
    <t>Centrica plc</t>
  </si>
  <si>
    <t>Coats Group plc</t>
  </si>
  <si>
    <t>Compass Group PLC</t>
  </si>
  <si>
    <t>Capita plc</t>
  </si>
  <si>
    <t>CRH plc</t>
  </si>
  <si>
    <t>Crest Nicholson Holdings plc</t>
  </si>
  <si>
    <t>Convatec Group Plc</t>
  </si>
  <si>
    <t>Cranswick plc</t>
  </si>
  <si>
    <t>Dixons Carphone plc</t>
  </si>
  <si>
    <t>DCC plc</t>
  </si>
  <si>
    <t>Diageo plc</t>
  </si>
  <si>
    <t>Daejan Holdings Plc</t>
  </si>
  <si>
    <t>Dunelm Group plc</t>
  </si>
  <si>
    <t>Domino's Pizza Group plc</t>
  </si>
  <si>
    <t>Diploma PLC</t>
  </si>
  <si>
    <t>Drax Group plc</t>
  </si>
  <si>
    <t>Electrocomponents plc</t>
  </si>
  <si>
    <t>Elementis plc</t>
  </si>
  <si>
    <t>Man Group plc</t>
  </si>
  <si>
    <t>Equiniti Group plc</t>
  </si>
  <si>
    <t>Euromoney Institutional Investor PLC</t>
  </si>
  <si>
    <t>Essentra plc</t>
  </si>
  <si>
    <t>EVRAZ plc</t>
  </si>
  <si>
    <t>Experian plc</t>
  </si>
  <si>
    <t>easyJet plc</t>
  </si>
  <si>
    <t>Ferguson plc</t>
  </si>
  <si>
    <t>James Fisher and Sons plc</t>
  </si>
  <si>
    <t>Ferrexpo Plc</t>
  </si>
  <si>
    <t>Galliford Try plc</t>
  </si>
  <si>
    <t>G4S plc</t>
  </si>
  <si>
    <t>Genus plc</t>
  </si>
  <si>
    <t>The Go-Ahead Group plc</t>
  </si>
  <si>
    <t>Greggs plc</t>
  </si>
  <si>
    <t>GlaxoSmithKline plc</t>
  </si>
  <si>
    <t>GVC Holdings PLC</t>
  </si>
  <si>
    <t>Hays plc</t>
  </si>
  <si>
    <t>Hikma Pharmaceuticals PLC</t>
  </si>
  <si>
    <t>Hill and Smith Holdings PLC</t>
  </si>
  <si>
    <t>Hargreaves Lansdown plc</t>
  </si>
  <si>
    <t>Halma plc</t>
  </si>
  <si>
    <t>Hammerson plc</t>
  </si>
  <si>
    <t>HRI.L</t>
  </si>
  <si>
    <t>HSBC Holdings plc</t>
  </si>
  <si>
    <t>Hastings Group Holdings plc</t>
  </si>
  <si>
    <t>HomeServe plc</t>
  </si>
  <si>
    <t>Hiscox Ltd</t>
  </si>
  <si>
    <t>Howden Joinery Group Plc</t>
  </si>
  <si>
    <t>International Consolidated Airlines Group, S.A.</t>
  </si>
  <si>
    <t>Ibstock plc</t>
  </si>
  <si>
    <t>Intermediate Capital Group plc</t>
  </si>
  <si>
    <t>IG Group Holdings plc</t>
  </si>
  <si>
    <t>InterContinental Hotels Group PLC</t>
  </si>
  <si>
    <t>Imperial Brands PLC</t>
  </si>
  <si>
    <t>IMI plc</t>
  </si>
  <si>
    <t>Inchcape plc</t>
  </si>
  <si>
    <t>Informa plc</t>
  </si>
  <si>
    <t>IP Group Plc</t>
  </si>
  <si>
    <t>Intertek Group plc</t>
  </si>
  <si>
    <t>ITV plc</t>
  </si>
  <si>
    <t>JD Sports Fashion plc</t>
  </si>
  <si>
    <t>J D Wetherspoon plc</t>
  </si>
  <si>
    <t>John Laing Group plc</t>
  </si>
  <si>
    <t>Johnson Matthey Plc</t>
  </si>
  <si>
    <t>Jupiter Fund Management Plc</t>
  </si>
  <si>
    <t>Kingfisher plc</t>
  </si>
  <si>
    <t>Land Securities Group plc</t>
  </si>
  <si>
    <t>Legal and General Group Plc</t>
  </si>
  <si>
    <t>Lloyds Banking Group plc</t>
  </si>
  <si>
    <t>LondonMetric Property Plc</t>
  </si>
  <si>
    <t>Lancashire Holdings Limited</t>
  </si>
  <si>
    <t>London Stock Exchange Group plc</t>
  </si>
  <si>
    <t>Mitchells and Butlers plc</t>
  </si>
  <si>
    <t>Mediclinic International plc</t>
  </si>
  <si>
    <t>Morgan Advanced Materials plc</t>
  </si>
  <si>
    <t>Meggitt PLC</t>
  </si>
  <si>
    <t>Marks and Spencer Group plc</t>
  </si>
  <si>
    <t>Mondi plc</t>
  </si>
  <si>
    <t>Moneysupermarket.com Group PLC</t>
  </si>
  <si>
    <t>Melrose Industries PLC</t>
  </si>
  <si>
    <t>Wm Morrison Supermarkets PLC</t>
  </si>
  <si>
    <t>Marshalls plc</t>
  </si>
  <si>
    <t>National Express Group PLC</t>
  </si>
  <si>
    <t>National Grid plc</t>
  </si>
  <si>
    <t>NMC Health Plc</t>
  </si>
  <si>
    <t>NewRiver REIT plc</t>
  </si>
  <si>
    <t>Ocado Group plc</t>
  </si>
  <si>
    <t>OneSavings Bank Plc</t>
  </si>
  <si>
    <t>Paragon Banking Group PLC</t>
  </si>
  <si>
    <t>PageGroup plc</t>
  </si>
  <si>
    <t>Petrofac Limited</t>
  </si>
  <si>
    <t>Provident Financial plc</t>
  </si>
  <si>
    <t>Polypipe Group plc</t>
  </si>
  <si>
    <t>Pennon Group Plc</t>
  </si>
  <si>
    <t>Prudential plc</t>
  </si>
  <si>
    <t>Pearson plc</t>
  </si>
  <si>
    <t>Playtech plc</t>
  </si>
  <si>
    <t>PZ Cussons Plc</t>
  </si>
  <si>
    <t>QinetiQ Group plc</t>
  </si>
  <si>
    <t>Reckitt Benckiser Group plc</t>
  </si>
  <si>
    <t>The Royal Bank of Scotland Group plc</t>
  </si>
  <si>
    <t>Royal Dutch Shell plc</t>
  </si>
  <si>
    <t>Redrow plc</t>
  </si>
  <si>
    <t>RELX PLC</t>
  </si>
  <si>
    <t>Royal Mail plc</t>
  </si>
  <si>
    <t>The Rank Group Plc</t>
  </si>
  <si>
    <t>Rotork plc</t>
  </si>
  <si>
    <t>Rolls-Royce Holdings plc</t>
  </si>
  <si>
    <t>RSA Insurance Group plc</t>
  </si>
  <si>
    <t>Renishaw plc</t>
  </si>
  <si>
    <t>Rentokil Initial plc</t>
  </si>
  <si>
    <t>Safestore Holdings plc</t>
  </si>
  <si>
    <t>J Sainsbury plc</t>
  </si>
  <si>
    <t>Schroders plc</t>
  </si>
  <si>
    <t>Stagecoach Group plc</t>
  </si>
  <si>
    <t>The Sage Group plc</t>
  </si>
  <si>
    <t>Shaftesbury PLC</t>
  </si>
  <si>
    <t>SIG plc</t>
  </si>
  <si>
    <t>Smurfit Kappa Group plc</t>
  </si>
  <si>
    <t>Standard Life Aberdeen plc</t>
  </si>
  <si>
    <t>DS Smith Plc</t>
  </si>
  <si>
    <t>Smiths Group plc</t>
  </si>
  <si>
    <t>St. Modwen Properties PLC</t>
  </si>
  <si>
    <t>WH Smith PLC</t>
  </si>
  <si>
    <t>Smith and Nephew plc</t>
  </si>
  <si>
    <t>Sanne Group plc</t>
  </si>
  <si>
    <t>Senior plc</t>
  </si>
  <si>
    <t>Spirax-Sarco Engineering plc</t>
  </si>
  <si>
    <t>Serco Group plc</t>
  </si>
  <si>
    <t>SSE plc</t>
  </si>
  <si>
    <t>SSP Group plc</t>
  </si>
  <si>
    <t>Standard Chartered PLC</t>
  </si>
  <si>
    <t>St. James's Place plc</t>
  </si>
  <si>
    <t>Savills plc</t>
  </si>
  <si>
    <t>Severn Trent Plc</t>
  </si>
  <si>
    <t>Spectris plc</t>
  </si>
  <si>
    <t>Synthomer plc</t>
  </si>
  <si>
    <t>TalkTalk Telecom Group PLC</t>
  </si>
  <si>
    <t>Tate and Lyle plc</t>
  </si>
  <si>
    <t>TBC Bank Group PLC</t>
  </si>
  <si>
    <t>TP ICAP plc</t>
  </si>
  <si>
    <t>Telecom Plus PLC</t>
  </si>
  <si>
    <t>Tullow Oil plc</t>
  </si>
  <si>
    <t>Travis Perkins plc</t>
  </si>
  <si>
    <t>Tesco PLC</t>
  </si>
  <si>
    <t>Taylor Wimpey plc</t>
  </si>
  <si>
    <t>UDG Healthcare plc</t>
  </si>
  <si>
    <t>Ultra Electronics Holdings plc</t>
  </si>
  <si>
    <t>The Unite Group plc</t>
  </si>
  <si>
    <t>United Utilities Group PLC</t>
  </si>
  <si>
    <t>Victrex plc</t>
  </si>
  <si>
    <t>Vodafone Group Plc</t>
  </si>
  <si>
    <t>Vesuvius plc</t>
  </si>
  <si>
    <t>The Weir Group PLC</t>
  </si>
  <si>
    <t>John Wood Group PLC</t>
  </si>
  <si>
    <t>Wizz Air Holdings Plc</t>
  </si>
  <si>
    <t>Workspace Group plc</t>
  </si>
  <si>
    <t>William Hill plc</t>
  </si>
  <si>
    <t>WPP plc</t>
  </si>
  <si>
    <t>Whitbread PLC</t>
  </si>
  <si>
    <t>GB0000197722</t>
  </si>
  <si>
    <t>JEO</t>
  </si>
  <si>
    <t>British Land Company Plc</t>
  </si>
  <si>
    <t>Big Yellow Group Plc</t>
  </si>
  <si>
    <t>Derwent London Plc</t>
  </si>
  <si>
    <t>Great Portland Estates Plc</t>
  </si>
  <si>
    <t>JEO.L</t>
  </si>
  <si>
    <t>Softcat plc</t>
  </si>
  <si>
    <t>SEGRO Plc</t>
  </si>
  <si>
    <t>BCA</t>
  </si>
  <si>
    <t>RHI MAGNESITA</t>
  </si>
  <si>
    <t>NL0012650360</t>
  </si>
  <si>
    <t>RHIM</t>
  </si>
  <si>
    <t>SCHRODER ASIA</t>
  </si>
  <si>
    <t>GB0007918872</t>
  </si>
  <si>
    <t>SDP</t>
  </si>
  <si>
    <t>TI FLUID</t>
  </si>
  <si>
    <t>GB00BYQB9V88</t>
  </si>
  <si>
    <t>TIFS</t>
  </si>
  <si>
    <t>Britvic plc</t>
  </si>
  <si>
    <t>Grainger plc</t>
  </si>
  <si>
    <t>RHIM.L</t>
  </si>
  <si>
    <t>RHI Magnesita N.V.</t>
  </si>
  <si>
    <t>SDP.L</t>
  </si>
  <si>
    <t>TIFS.L</t>
  </si>
  <si>
    <t>TI Fluid Systems plc</t>
  </si>
  <si>
    <t>Div 2018</t>
  </si>
  <si>
    <t>Brewin Dolphin Holdings PLC</t>
  </si>
  <si>
    <t>0P00007NZF</t>
  </si>
  <si>
    <t>http://tools.morningstar.co.uk/uk/stockreport/default.aspx?Site=uk&amp;id=0P00007NZF&amp;LanguageId=en-GB&amp;SecurityToken=0P00007NZF]3]0]E0WWE$$ALL</t>
  </si>
  <si>
    <t>0P00007O1O</t>
  </si>
  <si>
    <t>http://tools.morningstar.co.uk/uk/stockreport/default.aspx?Site=uk&amp;id=0P00007O1O&amp;LanguageId=en-GB&amp;SecurityToken=0P00007O1O]3]0]E0WWE$$ALL</t>
  </si>
  <si>
    <t>0P000090MQ</t>
  </si>
  <si>
    <t>http://tools.morningstar.co.uk/uk/stockreport/default.aspx?Site=uk&amp;id=0P000090MQ&amp;LanguageId=en-GB&amp;SecurityToken=0P000090MQ]3]0]E0WWE$$ALL</t>
  </si>
  <si>
    <t>0P000090TX</t>
  </si>
  <si>
    <t>http://tools.morningstar.co.uk/uk/stockreport/default.aspx?Site=uk&amp;id=0P000090TX&amp;LanguageId=en-GB&amp;SecurityToken=0P000090TX]3]0]E0WWE$$ALL</t>
  </si>
  <si>
    <t>0P00007NZR</t>
  </si>
  <si>
    <t>http://tools.morningstar.co.uk/uk/stockreport/default.aspx?Site=uk&amp;id=0P00007NZR&amp;LanguageId=en-GB&amp;SecurityToken=0P00007NZR]3]0]E0WWE$$ALL</t>
  </si>
  <si>
    <t>0P0000VHF8</t>
  </si>
  <si>
    <t>http://tools.morningstar.co.uk/uk/stockreport/default.aspx?Site=uk&amp;id=0P0000VHF8&amp;LanguageId=en-GB&amp;SecurityToken=0P0000VHF8]3]0]E0WWE$$ALL</t>
  </si>
  <si>
    <t>0P000090RF</t>
  </si>
  <si>
    <t>http://tools.morningstar.co.uk/uk/stockreport/default.aspx?Site=uk&amp;id=0P000090RF&amp;LanguageId=en-GB&amp;SecurityToken=0P000090RF]3]0]E0WWE$$ALL</t>
  </si>
  <si>
    <t>0P00013BR1</t>
  </si>
  <si>
    <t>http://tools.morningstar.co.uk/uk/stockreport/default.aspx?Site=uk&amp;id=0P00013BR1&amp;LanguageId=en-GB&amp;SecurityToken=0P00013BR1]3]0]E0WWE$$ALL</t>
  </si>
  <si>
    <t>F0GBR051W1</t>
  </si>
  <si>
    <t>http://tools.morningstar.co.uk/uk/cefreport/default.aspx?Site=uk&amp;id=F0GBR051W1&amp;LanguageId=en-GB&amp;SecurityToken=F0GBR051W1]2]0]FCGBR$$ALL</t>
  </si>
  <si>
    <t>0P00007O1Y</t>
  </si>
  <si>
    <t>http://tools.morningstar.co.uk/uk/stockreport/default.aspx?Site=uk&amp;id=0P00007O1Y&amp;LanguageId=en-GB&amp;SecurityToken=0P00007O1Y]3]0]E0WWE$$ALL</t>
  </si>
  <si>
    <t>0P00007O17</t>
  </si>
  <si>
    <t>http://tools.morningstar.co.uk/uk/stockreport/default.aspx?Site=uk&amp;id=0P00007O17&amp;LanguageId=en-GB&amp;SecurityToken=0P00007O17]3]0]E0WWE$$ALL</t>
  </si>
  <si>
    <t>0P000090MI</t>
  </si>
  <si>
    <t>http://tools.morningstar.co.uk/uk/stockreport/default.aspx?Site=uk&amp;id=0P000090MI&amp;LanguageId=en-GB&amp;SecurityToken=0P000090MI]3]0]E0WWE$$ALL</t>
  </si>
  <si>
    <t>0P00007O1Z</t>
  </si>
  <si>
    <t>http://tools.morningstar.co.uk/uk/stockreport/default.aspx?Site=uk&amp;id=0P00007O1Z&amp;LanguageId=en-GB&amp;SecurityToken=0P00007O1Z]3]0]E0WWE$$ALL</t>
  </si>
  <si>
    <t>0P00007O1K</t>
  </si>
  <si>
    <t>http://tools.morningstar.co.uk/uk/stockreport/default.aspx?Site=uk&amp;id=0P00007O1K&amp;LanguageId=en-GB&amp;SecurityToken=0P00007O1K]3]0]E0WWE$$ALL</t>
  </si>
  <si>
    <t>0P00007O1V</t>
  </si>
  <si>
    <t>http://tools.morningstar.co.uk/uk/stockreport/default.aspx?Site=uk&amp;id=0P00007O1V&amp;LanguageId=en-GB&amp;SecurityToken=0P00007O1V]3]0]E0WWE$$ALL</t>
  </si>
  <si>
    <t>E0GBR00R16</t>
  </si>
  <si>
    <t>http://tools.morningstar.co.uk/uk/cefreport/default.aspx?Site=uk&amp;id=E0GBR00R16&amp;LanguageId=en-GB&amp;SecurityToken=E0GBR00R16]2]0]FCGBR$$ALL</t>
  </si>
  <si>
    <t>0P00007O1R</t>
  </si>
  <si>
    <t>http://tools.morningstar.co.uk/uk/stockreport/default.aspx?Site=uk&amp;id=0P00007O1R&amp;LanguageId=en-GB&amp;SecurityToken=0P00007O1R]3]0]E0WWE$$ALL</t>
  </si>
  <si>
    <t>0P00007O1B</t>
  </si>
  <si>
    <t>http://tools.morningstar.co.uk/uk/stockreport/default.aspx?Site=uk&amp;id=0P00007O1B&amp;LanguageId=en-GB&amp;SecurityToken=0P00007O1B]3]0]E0WWE$$ALL</t>
  </si>
  <si>
    <t>0P000090RB</t>
  </si>
  <si>
    <t>http://tools.morningstar.co.uk/uk/stockreport/default.aspx?Site=uk&amp;id=0P000090RB&amp;LanguageId=en-GB&amp;SecurityToken=0P000090RB]3]0]E0WWE$$ALL</t>
  </si>
  <si>
    <t>0P00007O0N</t>
  </si>
  <si>
    <t>http://tools.morningstar.co.uk/uk/stockreport/default.aspx?Site=uk&amp;id=0P00007O0N&amp;LanguageId=en-GB&amp;SecurityToken=0P00007O0N]3]0]E0WWE$$ALL</t>
  </si>
  <si>
    <t>0P0000O9GA</t>
  </si>
  <si>
    <t>http://tools.morningstar.co.uk/uk/stockreport/default.aspx?Site=uk&amp;id=0P0000O9GA&amp;LanguageId=en-GB&amp;SecurityToken=0P0000O9GA]3]0]E0WWE$$ALL</t>
  </si>
  <si>
    <t>0P00007O4P</t>
  </si>
  <si>
    <t>http://tools.morningstar.co.uk/uk/stockreport/default.aspx?Site=uk&amp;id=0P00007O4P&amp;LanguageId=en-GB&amp;SecurityToken=0P00007O4P]3]0]E0WWE$$ALL</t>
  </si>
  <si>
    <t>0P00007YQV</t>
  </si>
  <si>
    <t>http://tools.morningstar.co.uk/uk/stockreport/default.aspx?Site=uk&amp;id=0P00007YQV&amp;LanguageId=en-GB&amp;SecurityToken=0P00007YQV]3]0]E0WWE$$ALL</t>
  </si>
  <si>
    <t>0P0000YNIK</t>
  </si>
  <si>
    <t>http://tools.morningstar.co.uk/uk/stockreport/default.aspx?Site=uk&amp;id=0P0000YNIK&amp;LanguageId=en-GB&amp;SecurityToken=0P0000YNIK]3]0]E0WWE$$ALL</t>
  </si>
  <si>
    <t>0P00007O2V</t>
  </si>
  <si>
    <t>http://tools.morningstar.co.uk/uk/stockreport/default.aspx?Site=uk&amp;id=0P00007O2V&amp;LanguageId=en-GB&amp;SecurityToken=0P00007O2V]3]0]E0WWE$$ALL</t>
  </si>
  <si>
    <t>0P00007O3H</t>
  </si>
  <si>
    <t>Centamin plc</t>
  </si>
  <si>
    <t>http://tools.morningstar.co.uk/uk/stockreport/default.aspx?Site=uk&amp;id=0P00007O3H&amp;LanguageId=en-GB&amp;SecurityToken=0P00007O3H]3]0]E0WWE$$ALL</t>
  </si>
  <si>
    <t>0P0000BWJ9</t>
  </si>
  <si>
    <t>http://tools.morningstar.co.uk/uk/stockreport/default.aspx?Site=uk&amp;id=0P0000BWJ9&amp;LanguageId=en-GB&amp;SecurityToken=0P0000BWJ9]3]0]E0WWE$$ALL</t>
  </si>
  <si>
    <t>0P00007O4J</t>
  </si>
  <si>
    <t>http://tools.morningstar.co.uk/uk/stockreport/default.aspx?Site=uk&amp;id=0P00007O4J&amp;LanguageId=en-GB&amp;SecurityToken=0P00007O4J]3]0]E0WWE$$ALL</t>
  </si>
  <si>
    <t>E0GBR00490</t>
  </si>
  <si>
    <t>http://tools.morningstar.co.uk/uk/cefreport/default.aspx?Site=uk&amp;id=E0GBR00490&amp;LanguageId=en-GB&amp;SecurityToken=E0GBR00490]2]0]FCGBR$$ALL</t>
  </si>
  <si>
    <t>0P00007O4Q</t>
  </si>
  <si>
    <t>http://tools.morningstar.co.uk/uk/stockreport/default.aspx?Site=uk&amp;id=0P00007O4Q&amp;LanguageId=en-GB&amp;SecurityToken=0P00007O4Q]3]0]E0WWE$$ALL</t>
  </si>
  <si>
    <t>0P00007YPZ</t>
  </si>
  <si>
    <t>http://tools.morningstar.co.uk/uk/stockreport/default.aspx?Site=uk&amp;id=0P00007YPZ&amp;LanguageId=en-GB&amp;SecurityToken=0P00007YPZ]3]0]E0WWE$$ALL</t>
  </si>
  <si>
    <t>0P00007O2B</t>
  </si>
  <si>
    <t>http://tools.morningstar.co.uk/uk/stockreport/default.aspx?Site=uk&amp;id=0P00007O2B&amp;LanguageId=en-GB&amp;SecurityToken=0P00007O2B]3]0]E0WWE$$ALL</t>
  </si>
  <si>
    <t>0P00007ODW</t>
  </si>
  <si>
    <t>http://tools.morningstar.co.uk/uk/stockreport/default.aspx?Site=uk&amp;id=0P00007ODW&amp;LanguageId=en-GB&amp;SecurityToken=0P00007ODW]3]0]E0WWE$$ALL</t>
  </si>
  <si>
    <t>0P00007O5C</t>
  </si>
  <si>
    <t>http://tools.morningstar.co.uk/uk/stockreport/default.aspx?Site=uk&amp;id=0P00007O5C&amp;LanguageId=en-GB&amp;SecurityToken=0P00007O5C]3]0]E0WWE$$ALL</t>
  </si>
  <si>
    <t>0P00007O2L</t>
  </si>
  <si>
    <t>http://tools.morningstar.co.uk/uk/stockreport/default.aspx?Site=uk&amp;id=0P00007O2L&amp;LanguageId=en-GB&amp;SecurityToken=0P00007O2L]3]0]E0WWE$$ALL</t>
  </si>
  <si>
    <t>0P000090MV</t>
  </si>
  <si>
    <t>http://tools.morningstar.co.uk/uk/stockreport/default.aspx?Site=uk&amp;id=0P000090MV&amp;LanguageId=en-GB&amp;SecurityToken=0P000090MV]3]0]E0WWE$$ALL</t>
  </si>
  <si>
    <t>0P000090N1</t>
  </si>
  <si>
    <t>http://tools.morningstar.co.uk/uk/stockreport/default.aspx?Site=uk&amp;id=0P000090N1&amp;LanguageId=en-GB&amp;SecurityToken=0P000090N1]3]0]E0WWE$$ALL</t>
  </si>
  <si>
    <t>0P0000Y1JD</t>
  </si>
  <si>
    <t>http://tools.morningstar.co.uk/uk/stockreport/default.aspx?Site=uk&amp;id=0P0000Y1JD&amp;LanguageId=en-GB&amp;SecurityToken=0P0000Y1JD]3]0]E0WWE$$ALL</t>
  </si>
  <si>
    <t>0P0000CXU6</t>
  </si>
  <si>
    <t>http://tools.morningstar.co.uk/uk/stockreport/default.aspx?Site=uk&amp;id=0P0000CXU6&amp;LanguageId=en-GB&amp;SecurityToken=0P0000CXU6]3]0]E0WWE$$ALL</t>
  </si>
  <si>
    <t>0P00018Y21</t>
  </si>
  <si>
    <t>http://tools.morningstar.co.uk/uk/stockreport/default.aspx?Site=uk&amp;id=0P00018Y21&amp;LanguageId=en-GB&amp;SecurityToken=0P00018Y21]3]0]E0WWE$$ALL</t>
  </si>
  <si>
    <t>E0GBR00QXA</t>
  </si>
  <si>
    <t>http://tools.morningstar.co.uk/uk/cefreport/default.aspx?Site=uk&amp;id=E0GBR00QXA&amp;LanguageId=en-GB&amp;SecurityToken=E0GBR00QXA]2]0]FCGBR$$ALL</t>
  </si>
  <si>
    <t>0P00007O66</t>
  </si>
  <si>
    <t>http://tools.morningstar.co.uk/uk/stockreport/default.aspx?Site=uk&amp;id=0P00007O66&amp;LanguageId=en-GB&amp;SecurityToken=0P00007O66]3]0]E0WWE$$ALL</t>
  </si>
  <si>
    <t>0P00017BZR</t>
  </si>
  <si>
    <t>http://tools.morningstar.co.uk/uk/stockreport/default.aspx?Site=uk&amp;id=0P00017BZR&amp;LanguageId=en-GB&amp;SecurityToken=0P00017BZR]3]0]E0WWE$$ALL</t>
  </si>
  <si>
    <t>0P0000NHNL</t>
  </si>
  <si>
    <t>http://tools.morningstar.co.uk/uk/stockreport/default.aspx?Site=uk&amp;id=0P0000NHNL&amp;LanguageId=en-GB&amp;SecurityToken=0P0000NHNL]3]0]E0WWE$$ALL</t>
  </si>
  <si>
    <t>0P00007O75</t>
  </si>
  <si>
    <t>http://tools.morningstar.co.uk/uk/stockreport/default.aspx?Site=uk&amp;id=0P00007O75&amp;LanguageId=en-GB&amp;SecurityToken=0P00007O75]3]0]E0WWE$$ALL</t>
  </si>
  <si>
    <t>0P00007O7R</t>
  </si>
  <si>
    <t>http://tools.morningstar.co.uk/uk/stockreport/default.aspx?Site=uk&amp;id=0P00007O7R&amp;LanguageId=en-GB&amp;SecurityToken=0P00007O7R]3]0]E0WWE$$ALL</t>
  </si>
  <si>
    <t>0P00007O6Q</t>
  </si>
  <si>
    <t>http://tools.morningstar.co.uk/uk/stockreport/default.aspx?Site=uk&amp;id=0P00007O6Q&amp;LanguageId=en-GB&amp;SecurityToken=0P00007O6Q]3]0]E0WWE$$ALL</t>
  </si>
  <si>
    <t>0P0000X68X</t>
  </si>
  <si>
    <t>http://tools.morningstar.co.uk/uk/stockreport/default.aspx?Site=uk&amp;id=0P0000X68X&amp;LanguageId=en-GB&amp;SecurityToken=0P0000X68X]3]0]E0WWE$$ALL</t>
  </si>
  <si>
    <t>0P000090RE</t>
  </si>
  <si>
    <t>http://tools.morningstar.co.uk/uk/stockreport/default.aspx?Site=uk&amp;id=0P000090RE&amp;LanguageId=en-GB&amp;SecurityToken=0P000090RE]3]0]E0WWE$$ALL</t>
  </si>
  <si>
    <t>0P000093IN</t>
  </si>
  <si>
    <t>http://tools.morningstar.co.uk/uk/stockreport/default.aspx?Site=uk&amp;id=0P000093IN&amp;LanguageId=en-GB&amp;SecurityToken=0P000093IN]3]0]E0WWE$$ALL</t>
  </si>
  <si>
    <t>0P00007O83</t>
  </si>
  <si>
    <t>http://tools.morningstar.co.uk/uk/stockreport/default.aspx?Site=uk&amp;id=0P00007O83&amp;LanguageId=en-GB&amp;SecurityToken=0P00007O83]3]0]E0WWE$$ALL</t>
  </si>
  <si>
    <t>0P00007O7D</t>
  </si>
  <si>
    <t>http://tools.morningstar.co.uk/uk/stockreport/default.aspx?Site=uk&amp;id=0P00007O7D&amp;LanguageId=en-GB&amp;SecurityToken=0P00007O7D]3]0]E0WWE$$ALL</t>
  </si>
  <si>
    <t>0P00007O7X</t>
  </si>
  <si>
    <t>http://tools.morningstar.co.uk/uk/stockreport/default.aspx?Site=uk&amp;id=0P00007O7X&amp;LanguageId=en-GB&amp;SecurityToken=0P00007O7X]3]0]E0WWE$$ALL</t>
  </si>
  <si>
    <t>0P00007YS0</t>
  </si>
  <si>
    <t>http://tools.morningstar.co.uk/uk/stockreport/default.aspx?Site=uk&amp;id=0P00007YS0&amp;LanguageId=en-GB&amp;SecurityToken=0P00007YS0]3]0]E0WWE$$ALL</t>
  </si>
  <si>
    <t>0P00007O8X</t>
  </si>
  <si>
    <t>http://tools.morningstar.co.uk/uk/stockreport/default.aspx?Site=uk&amp;id=0P00007O8X&amp;LanguageId=en-GB&amp;SecurityToken=0P00007O8X]3]0]E0WWE$$ALL</t>
  </si>
  <si>
    <t>F0GBR051V5</t>
  </si>
  <si>
    <t>http://tools.morningstar.co.uk/uk/cefreport/default.aspx?Site=uk&amp;id=F0GBR051V5&amp;LanguageId=en-GB&amp;SecurityToken=F0GBR051V5]2]0]FCGBR$$ALL</t>
  </si>
  <si>
    <t>0P00007O91</t>
  </si>
  <si>
    <t>http://tools.morningstar.co.uk/uk/stockreport/default.aspx?Site=uk&amp;id=0P00007O91&amp;LanguageId=en-GB&amp;SecurityToken=0P00007O91]3]0]E0WWE$$ALL</t>
  </si>
  <si>
    <t>0P00007YY0</t>
  </si>
  <si>
    <t>http://tools.morningstar.co.uk/uk/stockreport/default.aspx?Site=uk&amp;id=0P00007YY0&amp;LanguageId=en-GB&amp;SecurityToken=0P00007YY0]3]0]E0WWE$$ALL</t>
  </si>
  <si>
    <t>0P00016X4B</t>
  </si>
  <si>
    <t>http://tools.morningstar.co.uk/uk/stockreport/default.aspx?Site=uk&amp;id=0P00016X4B&amp;LanguageId=en-GB&amp;SecurityToken=0P00016X4B]3]0]E0WWE$$ALL</t>
  </si>
  <si>
    <t>0P00007O9V</t>
  </si>
  <si>
    <t>http://tools.morningstar.co.uk/uk/stockreport/default.aspx?Site=uk&amp;id=0P00007O9V&amp;LanguageId=en-GB&amp;SecurityToken=0P00007O9V]3]0]E0WWE$$ALL</t>
  </si>
  <si>
    <t>0P00007OAQ</t>
  </si>
  <si>
    <t>http://tools.morningstar.co.uk/uk/stockreport/default.aspx?Site=uk&amp;id=0P00007OAQ&amp;LanguageId=en-GB&amp;SecurityToken=0P00007OAQ]3]0]E0WWE$$ALL</t>
  </si>
  <si>
    <t>0P0000UIMN</t>
  </si>
  <si>
    <t>http://tools.morningstar.co.uk/uk/stockreport/default.aspx?Site=uk&amp;id=0P0000UIMN&amp;LanguageId=en-GB&amp;SecurityToken=0P0000UIMN]3]0]E0WWE$$ALL</t>
  </si>
  <si>
    <t>0P00007ODZ</t>
  </si>
  <si>
    <t>http://tools.morningstar.co.uk/uk/stockreport/default.aspx?Site=uk&amp;id=0P00007ODZ&amp;LanguageId=en-GB&amp;SecurityToken=0P00007ODZ]3]0]E0WWE$$ALL</t>
  </si>
  <si>
    <t>0P00007O8L</t>
  </si>
  <si>
    <t>http://tools.morningstar.co.uk/uk/stockreport/default.aspx?Site=uk&amp;id=0P00007O8L&amp;LanguageId=en-GB&amp;SecurityToken=0P00007O8L]3]0]E0WWE$$ALL</t>
  </si>
  <si>
    <t>F00000031P</t>
  </si>
  <si>
    <t>http://tools.morningstar.co.uk/uk/cefreport/default.aspx?Site=uk&amp;id=F00000031P&amp;LanguageId=en-GB&amp;SecurityToken=F00000031P]2]0]FCGBR$$ALL</t>
  </si>
  <si>
    <t>0P00013DSX</t>
  </si>
  <si>
    <t>http://tools.morningstar.co.uk/uk/stockreport/default.aspx?Site=uk&amp;id=0P00013DSX&amp;LanguageId=en-GB&amp;SecurityToken=0P00013DSX]3]0]E0WWE$$ALL</t>
  </si>
  <si>
    <t>0P00007P2Y</t>
  </si>
  <si>
    <t>http://tools.morningstar.co.uk/uk/stockreport/default.aspx?Site=uk&amp;id=0P00007P2Y&amp;LanguageId=en-GB&amp;SecurityToken=0P00007P2Y]3]0]E0WWE$$ALL</t>
  </si>
  <si>
    <t>F0GBR04E70</t>
  </si>
  <si>
    <t>http://tools.morningstar.co.uk/uk/cefreport/default.aspx?Site=uk&amp;id=F0GBR04E70&amp;LanguageId=en-GB&amp;SecurityToken=F0GBR04E70]2]0]FCGBR$$ALL</t>
  </si>
  <si>
    <t>0P00007OB3</t>
  </si>
  <si>
    <t>http://tools.morningstar.co.uk/uk/stockreport/default.aspx?Site=uk&amp;id=0P00007OB3&amp;LanguageId=en-GB&amp;SecurityToken=0P00007OB3]3]0]E0WWE$$ALL</t>
  </si>
  <si>
    <t>F0GBR053PE</t>
  </si>
  <si>
    <t>http://tools.morningstar.co.uk/uk/cefreport/default.aspx?Site=uk&amp;id=F0GBR053PE&amp;LanguageId=en-GB&amp;SecurityToken=F0GBR053PE]2]0]FCGBR$$ALL</t>
  </si>
  <si>
    <t>F0GBR052PD</t>
  </si>
  <si>
    <t>http://tools.morningstar.co.uk/uk/cefreport/default.aspx?Site=uk&amp;id=F0GBR052PD&amp;LanguageId=en-GB&amp;SecurityToken=F0GBR052PD]2]0]FCGBR$$ALL</t>
  </si>
  <si>
    <t>0P0000FVJ0</t>
  </si>
  <si>
    <t>http://tools.morningstar.co.uk/uk/stockreport/default.aspx?Site=uk&amp;id=0P0000FVJ0&amp;LanguageId=en-GB&amp;SecurityToken=0P0000FVJ0]3]0]E0WWE$$ALL</t>
  </si>
  <si>
    <t>0P00007OB4</t>
  </si>
  <si>
    <t>http://tools.morningstar.co.uk/uk/stockreport/default.aspx?Site=uk&amp;id=0P00007OB4&amp;LanguageId=en-GB&amp;SecurityToken=0P00007OB4]3]0]E0WWE$$ALL</t>
  </si>
  <si>
    <t>0P0000C2LY</t>
  </si>
  <si>
    <t>http://tools.morningstar.co.uk/uk/stockreport/default.aspx?Site=uk&amp;id=0P0000C2LY&amp;LanguageId=en-GB&amp;SecurityToken=0P0000C2LY]3]0]E0WWE$$ALL</t>
  </si>
  <si>
    <t>F00000JRIS</t>
  </si>
  <si>
    <t>http://tools.morningstar.co.uk/uk/cefreport/default.aspx?Site=uk&amp;id=F00000JRIS&amp;LanguageId=en-GB&amp;SecurityToken=F00000JRIS]2]0]FCGBR$$ALL</t>
  </si>
  <si>
    <t>0P00007OC7</t>
  </si>
  <si>
    <t>http://tools.morningstar.co.uk/uk/stockreport/default.aspx?Site=uk&amp;id=0P00007OC7&amp;LanguageId=en-GB&amp;SecurityToken=0P00007OC7]3]0]E0WWE$$ALL</t>
  </si>
  <si>
    <t>0P00007ODS</t>
  </si>
  <si>
    <t>http://tools.morningstar.co.uk/uk/stockreport/default.aspx?Site=uk&amp;id=0P00007ODS&amp;LanguageId=en-GB&amp;SecurityToken=0P00007ODS]3]0]E0WWE$$ALL</t>
  </si>
  <si>
    <t>0P00007ODI</t>
  </si>
  <si>
    <t>http://tools.morningstar.co.uk/uk/stockreport/default.aspx?Site=uk&amp;id=0P00007ODI&amp;LanguageId=en-GB&amp;SecurityToken=0P00007ODI]3]0]E0WWE$$ALL</t>
  </si>
  <si>
    <t>0P0000T29L</t>
  </si>
  <si>
    <t>http://tools.morningstar.co.uk/uk/stockreport/default.aspx?Site=uk&amp;id=0P0000T29L&amp;LanguageId=en-GB&amp;SecurityToken=0P0000T29L]3]0]E0WWE$$ALL</t>
  </si>
  <si>
    <t>0P00007ODN</t>
  </si>
  <si>
    <t>http://tools.morningstar.co.uk/uk/stockreport/default.aspx?Site=uk&amp;id=0P00007ODN&amp;LanguageId=en-GB&amp;SecurityToken=0P00007ODN]3]0]E0WWE$$ALL</t>
  </si>
  <si>
    <t>0P00007OCR</t>
  </si>
  <si>
    <t>http://tools.morningstar.co.uk/uk/stockreport/default.aspx?Site=uk&amp;id=0P00007OCR&amp;LanguageId=en-GB&amp;SecurityToken=0P00007OCR]3]0]E0WWE$$ALL</t>
  </si>
  <si>
    <t>0P00007OD9</t>
  </si>
  <si>
    <t>http://tools.morningstar.co.uk/uk/stockreport/default.aspx?Site=uk&amp;id=0P00007OD9&amp;LanguageId=en-GB&amp;SecurityToken=0P00007OD9]3]0]E0WWE$$ALL</t>
  </si>
  <si>
    <t>0P000090MN</t>
  </si>
  <si>
    <t>http://tools.morningstar.co.uk/uk/stockreport/default.aspx?Site=uk&amp;id=0P000090MN&amp;LanguageId=en-GB&amp;SecurityToken=0P000090MN]3]0]E0WWE$$ALL</t>
  </si>
  <si>
    <t>0P00007ODO</t>
  </si>
  <si>
    <t>http://tools.morningstar.co.uk/uk/stockreport/default.aspx?Site=uk&amp;id=0P00007ODO&amp;LanguageId=en-GB&amp;SecurityToken=0P00007ODO]3]0]E0WWE$$ALL</t>
  </si>
  <si>
    <t>0P00007ODJ</t>
  </si>
  <si>
    <t>http://tools.morningstar.co.uk/uk/stockreport/default.aspx?Site=uk&amp;id=0P00007ODJ&amp;LanguageId=en-GB&amp;SecurityToken=0P00007ODJ]3]0]E0WWE$$ALL</t>
  </si>
  <si>
    <t>0P00007OD0</t>
  </si>
  <si>
    <t>http://tools.morningstar.co.uk/uk/stockreport/default.aspx?Site=uk&amp;id=0P00007OD0&amp;LanguageId=en-GB&amp;SecurityToken=0P00007OD0]3]0]E0WWE$$ALL</t>
  </si>
  <si>
    <t>0P00007OCB</t>
  </si>
  <si>
    <t>http://tools.morningstar.co.uk/uk/stockreport/default.aspx?Site=uk&amp;id=0P00007OCB&amp;LanguageId=en-GB&amp;SecurityToken=0P00007OCB]3]0]E0WWE$$ALL</t>
  </si>
  <si>
    <t>0P00007OEM</t>
  </si>
  <si>
    <t>http://tools.morningstar.co.uk/uk/stockreport/default.aspx?Site=uk&amp;id=0P00007OEM&amp;LanguageId=en-GB&amp;SecurityToken=0P00007OEM]3]0]E0WWE$$ALL</t>
  </si>
  <si>
    <t>F0000008ZF</t>
  </si>
  <si>
    <t>http://tools.morningstar.co.uk/uk/cefreport/default.aspx?Site=uk&amp;id=F0000008ZF&amp;LanguageId=en-GB&amp;SecurityToken=F0000008ZF]2]0]FCGBR$$ALL</t>
  </si>
  <si>
    <t>0P00007OF1</t>
  </si>
  <si>
    <t>http://tools.morningstar.co.uk/uk/stockreport/default.aspx?Site=uk&amp;id=0P00007OF1&amp;LanguageId=en-GB&amp;SecurityToken=0P00007OF1]3]0]E0WWE$$ALL</t>
  </si>
  <si>
    <t>0P00007OF2</t>
  </si>
  <si>
    <t>http://tools.morningstar.co.uk/uk/stockreport/default.aspx?Site=uk&amp;id=0P00007OF2&amp;LanguageId=en-GB&amp;SecurityToken=0P00007OF2]3]0]E0WWE$$ALL</t>
  </si>
  <si>
    <t>0P0000CGPB</t>
  </si>
  <si>
    <t>http://tools.morningstar.co.uk/uk/stockreport/default.aspx?Site=uk&amp;id=0P0000CGPB&amp;LanguageId=en-GB&amp;SecurityToken=0P0000CGPB]3]0]E0WWE$$ALL</t>
  </si>
  <si>
    <t>0P00007OE5</t>
  </si>
  <si>
    <t>http://tools.morningstar.co.uk/uk/stockreport/default.aspx?Site=uk&amp;id=0P00007OE5&amp;LanguageId=en-GB&amp;SecurityToken=0P00007OE5]3]0]E0WWE$$ALL</t>
  </si>
  <si>
    <t>0P00007OE7</t>
  </si>
  <si>
    <t>http://tools.morningstar.co.uk/uk/stockreport/default.aspx?Site=uk&amp;id=0P00007OE7&amp;LanguageId=en-GB&amp;SecurityToken=0P00007OE7]3]0]E0WWE$$ALL</t>
  </si>
  <si>
    <t>0P000090T7</t>
  </si>
  <si>
    <t>http://tools.morningstar.co.uk/uk/stockreport/default.aspx?Site=uk&amp;id=0P000090T7&amp;LanguageId=en-GB&amp;SecurityToken=0P000090T7]3]0]E0WWE$$ALL</t>
  </si>
  <si>
    <t>E0GBR01NLR</t>
  </si>
  <si>
    <t>http://tools.morningstar.co.uk/uk/cefreport/default.aspx?Site=uk&amp;id=E0GBR01NLR&amp;LanguageId=en-GB&amp;SecurityToken=E0GBR01NLR]2]0]FCGBR$$ALL</t>
  </si>
  <si>
    <t>0P00007OFH</t>
  </si>
  <si>
    <t>http://tools.morningstar.co.uk/uk/stockreport/default.aspx?Site=uk&amp;id=0P00007OFH&amp;LanguageId=en-GB&amp;SecurityToken=0P00007OFH]3]0]E0WWE$$ALL</t>
  </si>
  <si>
    <t>0P00016TIE</t>
  </si>
  <si>
    <t>http://tools.morningstar.co.uk/uk/stockreport/default.aspx?Site=uk&amp;id=0P00016TIE&amp;LanguageId=en-GB&amp;SecurityToken=0P00016TIE]3]0]E0WWE$$ALL</t>
  </si>
  <si>
    <t>0P00007OF8</t>
  </si>
  <si>
    <t>http://tools.morningstar.co.uk/uk/stockreport/default.aspx?Site=uk&amp;id=0P00007OF8&amp;LanguageId=en-GB&amp;SecurityToken=0P00007OF8]3]0]E0WWE$$ALL</t>
  </si>
  <si>
    <t>0P00007OF3</t>
  </si>
  <si>
    <t>http://tools.morningstar.co.uk/uk/stockreport/default.aspx?Site=uk&amp;id=0P00007OF3&amp;LanguageId=en-GB&amp;SecurityToken=0P00007OF3]3]0]E0WWE$$ALL</t>
  </si>
  <si>
    <t>0P00007OFI</t>
  </si>
  <si>
    <t>http://tools.morningstar.co.uk/uk/stockreport/default.aspx?Site=uk&amp;id=0P00007OFI&amp;LanguageId=en-GB&amp;SecurityToken=0P00007OFI]3]0]E0WWE$$ALL</t>
  </si>
  <si>
    <t>F00000LHM0</t>
  </si>
  <si>
    <t>http://tools.morningstar.co.uk/uk/cefreport/default.aspx?Site=uk&amp;id=F00000LHM0&amp;LanguageId=en-GB&amp;SecurityToken=F00000LHM0]2]0]FCGBR$$ALL</t>
  </si>
  <si>
    <t>0P00007YYJ</t>
  </si>
  <si>
    <t>http://tools.morningstar.co.uk/uk/stockreport/default.aspx?Site=uk&amp;id=0P00007YYJ&amp;LanguageId=en-GB&amp;SecurityToken=0P00007YYJ]3]0]E0WWE$$ALL</t>
  </si>
  <si>
    <t>0P0000SC72</t>
  </si>
  <si>
    <t>http://tools.morningstar.co.uk/uk/stockreport/default.aspx?Site=uk&amp;id=0P0000SC72&amp;LanguageId=en-GB&amp;SecurityToken=0P0000SC72]3]0]E0WWE$$ALL</t>
  </si>
  <si>
    <t>0P00016WGO</t>
  </si>
  <si>
    <t>http://tools.morningstar.co.uk/uk/stockreport/default.aspx?Site=uk&amp;id=0P00016WGO&amp;LanguageId=en-GB&amp;SecurityToken=0P00016WGO]3]0]E0WWE$$ALL</t>
  </si>
  <si>
    <t>0P00007OH9</t>
  </si>
  <si>
    <t>http://tools.morningstar.co.uk/uk/stockreport/default.aspx?Site=uk&amp;id=0P00007OH9&amp;LanguageId=en-GB&amp;SecurityToken=0P00007OH9]3]0]E0WWE$$ALL</t>
  </si>
  <si>
    <t>0P00007OG3</t>
  </si>
  <si>
    <t>http://tools.morningstar.co.uk/uk/stockreport/default.aspx?Site=uk&amp;id=0P00007OG3&amp;LanguageId=en-GB&amp;SecurityToken=0P00007OG3]3]0]E0WWE$$ALL</t>
  </si>
  <si>
    <t>0P00007YW7</t>
  </si>
  <si>
    <t>http://tools.morningstar.co.uk/uk/stockreport/default.aspx?Site=uk&amp;id=0P00007YW7&amp;LanguageId=en-GB&amp;SecurityToken=0P00007YW7]3]0]E0WWE$$ALL</t>
  </si>
  <si>
    <t>E0GBR00IH4</t>
  </si>
  <si>
    <t>http://tools.morningstar.co.uk/uk/cefreport/default.aspx?Site=uk&amp;id=E0GBR00IH4&amp;LanguageId=en-GB&amp;SecurityToken=E0GBR00IH4]2]0]FCGBR$$ALL</t>
  </si>
  <si>
    <t>0P00007OGF</t>
  </si>
  <si>
    <t>http://tools.morningstar.co.uk/uk/stockreport/default.aspx?Site=uk&amp;id=0P00007OGF&amp;LanguageId=en-GB&amp;SecurityToken=0P00007OGF]3]0]E0WWE$$ALL</t>
  </si>
  <si>
    <t>0P00007OGA</t>
  </si>
  <si>
    <t>http://tools.morningstar.co.uk/uk/stockreport/default.aspx?Site=uk&amp;id=0P00007OGA&amp;LanguageId=en-GB&amp;SecurityToken=0P00007OGA]3]0]E0WWE$$ALL</t>
  </si>
  <si>
    <t>0P00007OGJ</t>
  </si>
  <si>
    <t>http://tools.morningstar.co.uk/uk/stockreport/default.aspx?Site=uk&amp;id=0P00007OGJ&amp;LanguageId=en-GB&amp;SecurityToken=0P00007OGJ]3]0]E0WWE$$ALL</t>
  </si>
  <si>
    <t>0P0000KNCP</t>
  </si>
  <si>
    <t>http://tools.morningstar.co.uk/uk/stockreport/default.aspx?Site=uk&amp;id=0P0000KNCP&amp;LanguageId=en-GB&amp;SecurityToken=0P0000KNCP]3]0]E0WWE$$ALL</t>
  </si>
  <si>
    <t>F0000009C7</t>
  </si>
  <si>
    <t>http://tools.morningstar.co.uk/uk/cefreport/default.aspx?Site=uk&amp;id=F0000009C7&amp;LanguageId=en-GB&amp;SecurityToken=F0000009C7]2]0]FCGBR$$ALL</t>
  </si>
  <si>
    <t>0P00007OHK</t>
  </si>
  <si>
    <t>http://tools.morningstar.co.uk/uk/stockreport/default.aspx?Site=uk&amp;id=0P00007OHK&amp;LanguageId=en-GB&amp;SecurityToken=0P00007OHK]3]0]E0WWE$$ALL</t>
  </si>
  <si>
    <t>0P00007OHP</t>
  </si>
  <si>
    <t>http://tools.morningstar.co.uk/uk/stockreport/default.aspx?Site=uk&amp;id=0P00007OHP&amp;LanguageId=en-GB&amp;SecurityToken=0P00007OHP]3]0]E0WWE$$ALL</t>
  </si>
  <si>
    <t>0P00007OHH</t>
  </si>
  <si>
    <t>http://tools.morningstar.co.uk/uk/stockreport/default.aspx?Site=uk&amp;id=0P00007OHH&amp;LanguageId=en-GB&amp;SecurityToken=0P00007OHH]3]0]E0WWE$$ALL</t>
  </si>
  <si>
    <t>0P00007OI2</t>
  </si>
  <si>
    <t>http://tools.morningstar.co.uk/uk/stockreport/default.aspx?Site=uk&amp;id=0P00007OI2&amp;LanguageId=en-GB&amp;SecurityToken=0P00007OI2]3]0]E0WWE$$ALL</t>
  </si>
  <si>
    <t>0P0000IKIP</t>
  </si>
  <si>
    <t>http://tools.morningstar.co.uk/uk/stockreport/default.aspx?Site=uk&amp;id=0P0000IKIP&amp;LanguageId=en-GB&amp;SecurityToken=0P0000IKIP]3]0]E0WWE$$ALL</t>
  </si>
  <si>
    <t>E0GBR01ABF</t>
  </si>
  <si>
    <t>http://tools.morningstar.co.uk/uk/cefreport/default.aspx?Site=uk&amp;id=E0GBR01ABF&amp;LanguageId=en-GB&amp;SecurityToken=E0GBR01ABF]2]0]FCGBR$$ALL</t>
  </si>
  <si>
    <t>0P00007OII</t>
  </si>
  <si>
    <t>http://tools.morningstar.co.uk/uk/stockreport/default.aspx?Site=uk&amp;id=0P00007OII&amp;LanguageId=en-GB&amp;SecurityToken=0P00007OII]3]0]E0WWE$$ALL</t>
  </si>
  <si>
    <t>0P00007P2K</t>
  </si>
  <si>
    <t>http://tools.morningstar.co.uk/uk/stockreport/default.aspx?Site=uk&amp;id=0P00007P2K&amp;LanguageId=en-GB&amp;SecurityToken=0P00007P2K]3]0]E0WWE$$ALL</t>
  </si>
  <si>
    <t>E0GBR01DOK</t>
  </si>
  <si>
    <t>http://tools.morningstar.co.uk/uk/cefreport/default.aspx?Site=uk&amp;id=E0GBR01DOK&amp;LanguageId=en-GB&amp;SecurityToken=E0GBR01DOK]2]0]FCGBR$$ALL</t>
  </si>
  <si>
    <t>0P00015D3F</t>
  </si>
  <si>
    <t>http://tools.morningstar.co.uk/uk/stockreport/default.aspx?Site=uk&amp;id=0P00015D3F&amp;LanguageId=en-GB&amp;SecurityToken=0P00015D3F]3]0]E0WWE$$ALL</t>
  </si>
  <si>
    <t>0P00007OIK</t>
  </si>
  <si>
    <t>http://tools.morningstar.co.uk/uk/stockreport/default.aspx?Site=uk&amp;id=0P00007OIK&amp;LanguageId=en-GB&amp;SecurityToken=0P00007OIK]3]0]E0WWE$$ALL</t>
  </si>
  <si>
    <t>F000000JUY</t>
  </si>
  <si>
    <t>http://tools.morningstar.co.uk/uk/cefreport/default.aspx?Site=uk&amp;id=F000000JUY&amp;LanguageId=en-GB&amp;SecurityToken=F000000JUY]2]0]FCGBR$$ALL</t>
  </si>
  <si>
    <t>0P0000OPUV</t>
  </si>
  <si>
    <t>http://tools.morningstar.co.uk/uk/stockreport/default.aspx?Site=uk&amp;id=0P0000OPUV&amp;LanguageId=en-GB&amp;SecurityToken=0P0000OPUV]3]0]E0WWE$$ALL</t>
  </si>
  <si>
    <t>0P00007OIV</t>
  </si>
  <si>
    <t>http://tools.morningstar.co.uk/uk/stockreport/default.aspx?Site=uk&amp;id=0P00007OIV&amp;LanguageId=en-GB&amp;SecurityToken=0P00007OIV]3]0]E0WWE$$ALL</t>
  </si>
  <si>
    <t>0P00007OJ7</t>
  </si>
  <si>
    <t>http://tools.morningstar.co.uk/uk/stockreport/default.aspx?Site=uk&amp;id=0P00007OJ7&amp;LanguageId=en-GB&amp;SecurityToken=0P00007OJ7]3]0]E0WWE$$ALL</t>
  </si>
  <si>
    <t>0P00007OJL</t>
  </si>
  <si>
    <t>http://tools.morningstar.co.uk/uk/stockreport/default.aspx?Site=uk&amp;id=0P00007OJL&amp;LanguageId=en-GB&amp;SecurityToken=0P00007OJL]3]0]E0WWE$$ALL</t>
  </si>
  <si>
    <t>0P00007OJS</t>
  </si>
  <si>
    <t>http://tools.morningstar.co.uk/uk/stockreport/default.aspx?Site=uk&amp;id=0P00007OJS&amp;LanguageId=en-GB&amp;SecurityToken=0P00007OJS]3]0]E0WWE$$ALL</t>
  </si>
  <si>
    <t>0P000090RG</t>
  </si>
  <si>
    <t>http://tools.morningstar.co.uk/uk/stockreport/default.aspx?Site=uk&amp;id=0P000090RG&amp;LanguageId=en-GB&amp;SecurityToken=0P000090RG]3]0]E0WWE$$ALL</t>
  </si>
  <si>
    <t>0P0000I351</t>
  </si>
  <si>
    <t>http://tools.morningstar.co.uk/uk/stockreport/default.aspx?Site=uk&amp;id=0P0000I351&amp;LanguageId=en-GB&amp;SecurityToken=0P0000I351]3]0]E0WWE$$ALL</t>
  </si>
  <si>
    <t>0P00007YX8</t>
  </si>
  <si>
    <t>http://tools.morningstar.co.uk/uk/stockreport/default.aspx?Site=uk&amp;id=0P00007YX8&amp;LanguageId=en-GB&amp;SecurityToken=0P00007YX8]3]0]E0WWE$$ALL</t>
  </si>
  <si>
    <t>0P000090TO</t>
  </si>
  <si>
    <t>http://tools.morningstar.co.uk/uk/stockreport/default.aspx?Site=uk&amp;id=0P000090TO&amp;LanguageId=en-GB&amp;SecurityToken=0P000090TO]3]0]E0WWE$$ALL</t>
  </si>
  <si>
    <t>0P00017HVV</t>
  </si>
  <si>
    <t>http://tools.morningstar.co.uk/uk/stockreport/default.aspx?Site=uk&amp;id=0P00017HVV&amp;LanguageId=en-GB&amp;SecurityToken=0P00017HVV]3]0]E0WWE$$ALL</t>
  </si>
  <si>
    <t>0P000090TZ</t>
  </si>
  <si>
    <t>http://tools.morningstar.co.uk/uk/stockreport/default.aspx?Site=uk&amp;id=0P000090TZ&amp;LanguageId=en-GB&amp;SecurityToken=0P000090TZ]3]0]E0WWE$$ALL</t>
  </si>
  <si>
    <t>0P00007OLP</t>
  </si>
  <si>
    <t>http://tools.morningstar.co.uk/uk/stockreport/default.aspx?Site=uk&amp;id=0P00007OLP&amp;LanguageId=en-GB&amp;SecurityToken=0P00007OLP]3]0]E0WWE$$ALL</t>
  </si>
  <si>
    <t>0P00007OL2</t>
  </si>
  <si>
    <t>http://tools.morningstar.co.uk/uk/stockreport/default.aspx?Site=uk&amp;id=0P00007OL2&amp;LanguageId=en-GB&amp;SecurityToken=0P00007OL2]3]0]E0WWE$$ALL</t>
  </si>
  <si>
    <t>0P0000CFQB</t>
  </si>
  <si>
    <t>http://tools.morningstar.co.uk/uk/stockreport/default.aspx?Site=uk&amp;id=0P0000CFQB&amp;LanguageId=en-GB&amp;SecurityToken=0P0000CFQB]3]0]E0WWE$$ALL</t>
  </si>
  <si>
    <t>E0GBR00PWQ</t>
  </si>
  <si>
    <t>http://tools.morningstar.co.uk/uk/cefreport/default.aspx?Site=uk&amp;id=E0GBR00PWQ&amp;LanguageId=en-GB&amp;SecurityToken=E0GBR00PWQ]2]0]FCGBR$$ALL</t>
  </si>
  <si>
    <t>0P0000B0TH</t>
  </si>
  <si>
    <t>http://tools.morningstar.co.uk/uk/stockreport/default.aspx?Site=uk&amp;id=0P0000B0TH&amp;LanguageId=en-GB&amp;SecurityToken=0P0000B0TH]3]0]E0WWE$$ALL</t>
  </si>
  <si>
    <t>E0GBR00VWI</t>
  </si>
  <si>
    <t>http://tools.morningstar.co.uk/uk/cefreport/default.aspx?Site=uk&amp;id=E0GBR00VWI&amp;LanguageId=en-GB&amp;SecurityToken=E0GBR00VWI]2]0]FCGBR$$ALL</t>
  </si>
  <si>
    <t>0P00007OLR</t>
  </si>
  <si>
    <t>http://tools.morningstar.co.uk/uk/stockreport/default.aspx?Site=uk&amp;id=0P00007OLR&amp;LanguageId=en-GB&amp;SecurityToken=0P00007OLR]3]0]E0WWE$$ALL</t>
  </si>
  <si>
    <t>0P000090N0</t>
  </si>
  <si>
    <t>http://tools.morningstar.co.uk/uk/stockreport/default.aspx?Site=uk&amp;id=0P000090N0&amp;LanguageId=en-GB&amp;SecurityToken=0P000090N0]3]0]E0WWE$$ALL</t>
  </si>
  <si>
    <t>0P00007OL5</t>
  </si>
  <si>
    <t>http://tools.morningstar.co.uk/uk/stockreport/default.aspx?Site=uk&amp;id=0P00007OL5&amp;LanguageId=en-GB&amp;SecurityToken=0P00007OL5]3]0]E0WWE$$ALL</t>
  </si>
  <si>
    <t>E0GBR00V37</t>
  </si>
  <si>
    <t>http://tools.morningstar.co.uk/uk/cefreport/default.aspx?Site=uk&amp;id=E0GBR00V37&amp;LanguageId=en-GB&amp;SecurityToken=E0GBR00V37]2]0]FCGBR$$ALL</t>
  </si>
  <si>
    <t>0P00007ONH</t>
  </si>
  <si>
    <t>http://tools.morningstar.co.uk/uk/stockreport/default.aspx?Site=uk&amp;id=0P00007ONH&amp;LanguageId=en-GB&amp;SecurityToken=0P00007ONH]3]0]E0WWE$$ALL</t>
  </si>
  <si>
    <t>0P000090S9</t>
  </si>
  <si>
    <t>http://tools.morningstar.co.uk/uk/stockreport/default.aspx?Site=uk&amp;id=0P000090S9&amp;LanguageId=en-GB&amp;SecurityToken=0P000090S9]3]0]E0WWE$$ALL</t>
  </si>
  <si>
    <t>0P0000VTNO</t>
  </si>
  <si>
    <t>http://tools.morningstar.co.uk/uk/stockreport/default.aspx?Site=uk&amp;id=0P0000VTNO&amp;LanguageId=en-GB&amp;SecurityToken=0P0000VTNO]3]0]E0WWE$$ALL</t>
  </si>
  <si>
    <t>0P0000M741</t>
  </si>
  <si>
    <t>http://tools.morningstar.co.uk/uk/stockreport/default.aspx?Site=uk&amp;id=0P0000M741&amp;LanguageId=en-GB&amp;SecurityToken=0P0000M741]3]0]E0WWE$$ALL</t>
  </si>
  <si>
    <t>0P00007ONZ</t>
  </si>
  <si>
    <t>http://tools.morningstar.co.uk/uk/stockreport/default.aspx?Site=uk&amp;id=0P00007ONZ&amp;LanguageId=en-GB&amp;SecurityToken=0P00007ONZ]3]0]E0WWE$$ALL</t>
  </si>
  <si>
    <t>0P0000P7ON</t>
  </si>
  <si>
    <t>http://tools.morningstar.co.uk/uk/stockreport/default.aspx?Site=uk&amp;id=0P0000P7ON&amp;LanguageId=en-GB&amp;SecurityToken=0P0000P7ON]3]0]E0WWE$$ALL</t>
  </si>
  <si>
    <t>0P000136MY</t>
  </si>
  <si>
    <t>http://tools.morningstar.co.uk/uk/stockreport/default.aspx?Site=uk&amp;id=0P000136MY&amp;LanguageId=en-GB&amp;SecurityToken=0P000136MY]3]0]E0WWE$$ALL</t>
  </si>
  <si>
    <t>0P00007OPZ</t>
  </si>
  <si>
    <t>http://tools.morningstar.co.uk/uk/stockreport/default.aspx?Site=uk&amp;id=0P00007OPZ&amp;LanguageId=en-GB&amp;SecurityToken=0P00007OPZ]3]0]E0WWE$$ALL</t>
  </si>
  <si>
    <t>0P00007OM6</t>
  </si>
  <si>
    <t>http://tools.morningstar.co.uk/uk/stockreport/default.aspx?Site=uk&amp;id=0P00007OM6&amp;LanguageId=en-GB&amp;SecurityToken=0P00007OM6]3]0]E0WWE$$ALL</t>
  </si>
  <si>
    <t>E0GBR00VIE</t>
  </si>
  <si>
    <t>http://tools.morningstar.co.uk/uk/cefreport/default.aspx?Site=uk&amp;id=E0GBR00VIE&amp;LanguageId=en-GB&amp;SecurityToken=E0GBR00VIE]2]0]FCGBR$$ALL</t>
  </si>
  <si>
    <t>0P00007OQN</t>
  </si>
  <si>
    <t>http://tools.morningstar.co.uk/uk/stockreport/default.aspx?Site=uk&amp;id=0P00007OQN&amp;LanguageId=en-GB&amp;SecurityToken=0P00007OQN]3]0]E0WWE$$ALL</t>
  </si>
  <si>
    <t>0P00007OS8</t>
  </si>
  <si>
    <t>http://tools.morningstar.co.uk/uk/stockreport/default.aspx?Site=uk&amp;id=0P00007OS8&amp;LanguageId=en-GB&amp;SecurityToken=0P00007OS8]3]0]E0WWE$$ALL</t>
  </si>
  <si>
    <t>0P0000MNGU</t>
  </si>
  <si>
    <t>http://tools.morningstar.co.uk/uk/stockreport/default.aspx?Site=uk&amp;id=0P0000MNGU&amp;LanguageId=en-GB&amp;SecurityToken=0P0000MNGU]3]0]E0WWE$$ALL</t>
  </si>
  <si>
    <t>E0GBR01NQV</t>
  </si>
  <si>
    <t>http://tools.morningstar.co.uk/uk/cefreport/default.aspx?Site=uk&amp;id=E0GBR01NQV&amp;LanguageId=en-GB&amp;SecurityToken=E0GBR01NQV]2]0]FCGBR$$ALL</t>
  </si>
  <si>
    <t>0P00012OLP</t>
  </si>
  <si>
    <t>http://tools.morningstar.co.uk/uk/stockreport/default.aspx?Site=uk&amp;id=0P00012OLP&amp;LanguageId=en-GB&amp;SecurityToken=0P00012OLP]3]0]E0WWE$$ALL</t>
  </si>
  <si>
    <t>E0GBR01KRI</t>
  </si>
  <si>
    <t>http://tools.morningstar.co.uk/uk/cefreport/default.aspx?Site=uk&amp;id=E0GBR01KRI&amp;LanguageId=en-GB&amp;SecurityToken=E0GBR01KRI]2]0]FCGBR$$ALL</t>
  </si>
  <si>
    <t>0P00007Z0J</t>
  </si>
  <si>
    <t>http://tools.morningstar.co.uk/uk/stockreport/default.aspx?Site=uk&amp;id=0P00007Z0J&amp;LanguageId=en-GB&amp;SecurityToken=0P00007Z0J]3]0]E0WWE$$ALL</t>
  </si>
  <si>
    <t>0P0000UHP1</t>
  </si>
  <si>
    <t>http://tools.morningstar.co.uk/uk/stockreport/default.aspx?Site=uk&amp;id=0P0000UHP1&amp;LanguageId=en-GB&amp;SecurityToken=0P0000UHP1]3]0]E0WWE$$ALL</t>
  </si>
  <si>
    <t>0P00007OPS</t>
  </si>
  <si>
    <t>http://tools.morningstar.co.uk/uk/stockreport/default.aspx?Site=uk&amp;id=0P00007OPS&amp;LanguageId=en-GB&amp;SecurityToken=0P00007OPS]3]0]E0WWE$$ALL</t>
  </si>
  <si>
    <t>0P00007OS9</t>
  </si>
  <si>
    <t>http://tools.morningstar.co.uk/uk/stockreport/default.aspx?Site=uk&amp;id=0P00007OS9&amp;LanguageId=en-GB&amp;SecurityToken=0P00007OS9]3]0]E0WWE$$ALL</t>
  </si>
  <si>
    <t>0P00007OQH</t>
  </si>
  <si>
    <t>http://tools.morningstar.co.uk/uk/stockreport/default.aspx?Site=uk&amp;id=0P00007OQH&amp;LanguageId=en-GB&amp;SecurityToken=0P00007OQH]3]0]E0WWE$$ALL</t>
  </si>
  <si>
    <t>0P00007OQB</t>
  </si>
  <si>
    <t>http://tools.morningstar.co.uk/uk/stockreport/default.aspx?Site=uk&amp;id=0P00007OQB&amp;LanguageId=en-GB&amp;SecurityToken=0P00007OQB]3]0]E0WWE$$ALL</t>
  </si>
  <si>
    <t>0P00007Z10</t>
  </si>
  <si>
    <t>http://tools.morningstar.co.uk/uk/stockreport/default.aspx?Site=uk&amp;id=0P00007Z10&amp;LanguageId=en-GB&amp;SecurityToken=0P00007Z10]3]0]E0WWE$$ALL</t>
  </si>
  <si>
    <t>0P000080E5</t>
  </si>
  <si>
    <t>http://tools.morningstar.co.uk/uk/stockreport/default.aspx?Site=uk&amp;id=0P000080E5&amp;LanguageId=en-GB&amp;SecurityToken=0P000080E5]3]0]E0WWE$$ALL</t>
  </si>
  <si>
    <t>0P00007OSH</t>
  </si>
  <si>
    <t>http://tools.morningstar.co.uk/uk/stockreport/default.aspx?Site=uk&amp;id=0P00007OSH&amp;LanguageId=en-GB&amp;SecurityToken=0P00007OSH]3]0]E0WWE$$ALL</t>
  </si>
  <si>
    <t>0P00007OSW</t>
  </si>
  <si>
    <t>http://tools.morningstar.co.uk/uk/stockreport/default.aspx?Site=uk&amp;id=0P00007OSW&amp;LanguageId=en-GB&amp;SecurityToken=0P00007OSW]3]0]E0WWE$$ALL</t>
  </si>
  <si>
    <t>0P000090MG</t>
  </si>
  <si>
    <t>http://tools.morningstar.co.uk/uk/stockreport/default.aspx?Site=uk&amp;id=0P000090MG&amp;LanguageId=en-GB&amp;SecurityToken=0P000090MG]3]0]E0WWE$$ALL</t>
  </si>
  <si>
    <t>0P000090MW</t>
  </si>
  <si>
    <t>http://tools.morningstar.co.uk/uk/stockreport/default.aspx?Site=uk&amp;id=0P000090MW&amp;LanguageId=en-GB&amp;SecurityToken=0P000090MW]3]0]E0WWE$$ALL</t>
  </si>
  <si>
    <t>E0GBR00BUS</t>
  </si>
  <si>
    <t>http://tools.morningstar.co.uk/uk/cefreport/default.aspx?Site=uk&amp;id=E0GBR00BUS&amp;LanguageId=en-GB&amp;SecurityToken=E0GBR00BUS]2]0]FCGBR$$ALL</t>
  </si>
  <si>
    <t>0P00007OU3</t>
  </si>
  <si>
    <t>http://tools.morningstar.co.uk/uk/stockreport/default.aspx?Site=uk&amp;id=0P00007OU3&amp;LanguageId=en-GB&amp;SecurityToken=0P00007OU3]3]0]E0WWE$$ALL</t>
  </si>
  <si>
    <t>0P0000BT0X</t>
  </si>
  <si>
    <t>http://tools.morningstar.co.uk/uk/stockreport/default.aspx?Site=uk&amp;id=0P0000BT0X&amp;LanguageId=en-GB&amp;SecurityToken=0P0000BT0X]3]0]E0WWE$$ALL</t>
  </si>
  <si>
    <t>0P00007OT3</t>
  </si>
  <si>
    <t>http://tools.morningstar.co.uk/uk/stockreport/default.aspx?Site=uk&amp;id=0P00007OT3&amp;LanguageId=en-GB&amp;SecurityToken=0P00007OT3]3]0]E0WWE$$ALL</t>
  </si>
  <si>
    <t>0P00007OT5</t>
  </si>
  <si>
    <t>http://tools.morningstar.co.uk/uk/stockreport/default.aspx?Site=uk&amp;id=0P00007OT5&amp;LanguageId=en-GB&amp;SecurityToken=0P00007OT5]3]0]E0WWE$$ALL</t>
  </si>
  <si>
    <t>0P0001BVLM</t>
  </si>
  <si>
    <t>http://tools.morningstar.co.uk/uk/stockreport/default.aspx?Site=uk&amp;id=0P0001BVLM&amp;LanguageId=en-GB&amp;SecurityToken=0P0001BVLM]3]0]E0WWE$$ALL</t>
  </si>
  <si>
    <t>0P00007OTS</t>
  </si>
  <si>
    <t>http://tools.morningstar.co.uk/uk/stockreport/default.aspx?Site=uk&amp;id=0P00007OTS&amp;LanguageId=en-GB&amp;SecurityToken=0P00007OTS]3]0]E0WWE$$ALL</t>
  </si>
  <si>
    <t>0P0000ZPXR</t>
  </si>
  <si>
    <t>http://tools.morningstar.co.uk/uk/stockreport/default.aspx?Site=uk&amp;id=0P0000ZPXR&amp;LanguageId=en-GB&amp;SecurityToken=0P0000ZPXR]3]0]E0WWE$$ALL</t>
  </si>
  <si>
    <t>0P00007OSU</t>
  </si>
  <si>
    <t>http://tools.morningstar.co.uk/uk/stockreport/default.aspx?Site=uk&amp;id=0P00007OSU&amp;LanguageId=en-GB&amp;SecurityToken=0P00007OSU]3]0]E0WWE$$ALL</t>
  </si>
  <si>
    <t>0P000090MX</t>
  </si>
  <si>
    <t>http://tools.morningstar.co.uk/uk/stockreport/default.aspx?Site=uk&amp;id=0P000090MX&amp;LanguageId=en-GB&amp;SecurityToken=0P000090MX]3]0]E0WWE$$ALL</t>
  </si>
  <si>
    <t>0P00007OU0</t>
  </si>
  <si>
    <t>http://tools.morningstar.co.uk/uk/stockreport/default.aspx?Site=uk&amp;id=0P00007OU0&amp;LanguageId=en-GB&amp;SecurityToken=0P00007OU0]3]0]E0WWE$$ALL</t>
  </si>
  <si>
    <t>0P000090RI</t>
  </si>
  <si>
    <t>http://tools.morningstar.co.uk/uk/stockreport/default.aspx?Site=uk&amp;id=0P000090RI&amp;LanguageId=en-GB&amp;SecurityToken=0P000090RI]3]0]E0WWE$$ALL</t>
  </si>
  <si>
    <t>0P00007OTE</t>
  </si>
  <si>
    <t>http://tools.morningstar.co.uk/uk/stockreport/default.aspx?Site=uk&amp;id=0P00007OTE&amp;LanguageId=en-GB&amp;SecurityToken=0P00007OTE]3]0]E0WWE$$ALL</t>
  </si>
  <si>
    <t>0P00007OTH</t>
  </si>
  <si>
    <t>http://tools.morningstar.co.uk/uk/stockreport/default.aspx?Site=uk&amp;id=0P00007OTH&amp;LanguageId=en-GB&amp;SecurityToken=0P00007OTH]3]0]E0WWE$$ALL</t>
  </si>
  <si>
    <t>0P000091QA</t>
  </si>
  <si>
    <t>http://tools.morningstar.co.uk/uk/stockreport/default.aspx?Site=uk&amp;id=0P000091QA&amp;LanguageId=en-GB&amp;SecurityToken=0P000091QA]3]0]E0WWE$$ALL</t>
  </si>
  <si>
    <t>0P000090N6</t>
  </si>
  <si>
    <t>http://tools.morningstar.co.uk/uk/stockreport/default.aspx?Site=uk&amp;id=0P000090N6&amp;LanguageId=en-GB&amp;SecurityToken=0P000090N6]3]0]E0WWE$$ALL</t>
  </si>
  <si>
    <t>E0GBR00QFI</t>
  </si>
  <si>
    <t>http://tools.morningstar.co.uk/uk/cefreport/default.aspx?Site=uk&amp;id=E0GBR00QFI&amp;LanguageId=en-GB&amp;SecurityToken=E0GBR00QFI]2]0]FCGBR$$ALL</t>
  </si>
  <si>
    <t>0P0001707X</t>
  </si>
  <si>
    <t>http://tools.morningstar.co.uk/uk/stockreport/default.aspx?Site=uk&amp;id=0P0001707X&amp;LanguageId=en-GB&amp;SecurityToken=0P0001707X]3]0]E0WWE$$ALL</t>
  </si>
  <si>
    <t>E0GBR01N9E</t>
  </si>
  <si>
    <t>http://tools.morningstar.co.uk/uk/cefreport/default.aspx?Site=uk&amp;id=E0GBR01N9E&amp;LanguageId=en-GB&amp;SecurityToken=E0GBR01N9E]2]0]FCGBR$$ALL</t>
  </si>
  <si>
    <t>0P00007OUP</t>
  </si>
  <si>
    <t>http://tools.morningstar.co.uk/uk/stockreport/default.aspx?Site=uk&amp;id=0P00007OUP&amp;LanguageId=en-GB&amp;SecurityToken=0P00007OUP]3]0]E0WWE$$ALL</t>
  </si>
  <si>
    <t>F00000VE7E</t>
  </si>
  <si>
    <t>http://tools.morningstar.co.uk/uk/cefreport/default.aspx?Site=uk&amp;id=F00000VE7E&amp;LanguageId=en-GB&amp;SecurityToken=F00000VE7E]2]0]FCGBR$$ALL</t>
  </si>
  <si>
    <t>0P00007OWZ</t>
  </si>
  <si>
    <t>http://tools.morningstar.co.uk/uk/stockreport/default.aspx?Site=uk&amp;id=0P00007OWZ&amp;LanguageId=en-GB&amp;SecurityToken=0P00007OWZ]3]0]E0WWE$$ALL</t>
  </si>
  <si>
    <t>0P00007OUD</t>
  </si>
  <si>
    <t>http://tools.morningstar.co.uk/uk/stockreport/default.aspx?Site=uk&amp;id=0P00007OUD&amp;LanguageId=en-GB&amp;SecurityToken=0P00007OUD]3]0]E0WWE$$ALL</t>
  </si>
  <si>
    <t>0P00007OVW</t>
  </si>
  <si>
    <t>http://tools.morningstar.co.uk/uk/stockreport/default.aspx?Site=uk&amp;id=0P00007OVW&amp;LanguageId=en-GB&amp;SecurityToken=0P00007OVW]3]0]E0WWE$$ALL</t>
  </si>
  <si>
    <t>0P000090RH</t>
  </si>
  <si>
    <t>http://tools.morningstar.co.uk/uk/stockreport/default.aspx?Site=uk&amp;id=0P000090RH&amp;LanguageId=en-GB&amp;SecurityToken=0P000090RH]3]0]E0WWE$$ALL</t>
  </si>
  <si>
    <t>0P00007OVG</t>
  </si>
  <si>
    <t>http://tools.morningstar.co.uk/uk/stockreport/default.aspx?Site=uk&amp;id=0P00007OVG&amp;LanguageId=en-GB&amp;SecurityToken=0P00007OVG]3]0]E0WWE$$ALL</t>
  </si>
  <si>
    <t>0P000091Q7</t>
  </si>
  <si>
    <t>http://tools.morningstar.co.uk/uk/stockreport/default.aspx?Site=uk&amp;id=0P000091Q7&amp;LanguageId=en-GB&amp;SecurityToken=0P000091Q7]3]0]E0WWE$$ALL</t>
  </si>
  <si>
    <t>0P00007Z3Q</t>
  </si>
  <si>
    <t>http://tools.morningstar.co.uk/uk/stockreport/default.aspx?Site=uk&amp;id=0P00007Z3Q&amp;LanguageId=en-GB&amp;SecurityToken=0P00007Z3Q]3]0]E0WWE$$ALL</t>
  </si>
  <si>
    <t>0P000080E7</t>
  </si>
  <si>
    <t>http://tools.morningstar.co.uk/uk/stockreport/default.aspx?Site=uk&amp;id=0P000080E7&amp;LanguageId=en-GB&amp;SecurityToken=0P000080E7]3]0]E0WWE$$ALL</t>
  </si>
  <si>
    <t>0P00007OW0</t>
  </si>
  <si>
    <t>http://tools.morningstar.co.uk/uk/stockreport/default.aspx?Site=uk&amp;id=0P00007OW0&amp;LanguageId=en-GB&amp;SecurityToken=0P00007OW0]3]0]E0WWE$$ALL</t>
  </si>
  <si>
    <t>0P00007OWW</t>
  </si>
  <si>
    <t>http://tools.morningstar.co.uk/uk/stockreport/default.aspx?Site=uk&amp;id=0P00007OWW&amp;LanguageId=en-GB&amp;SecurityToken=0P00007OWW]3]0]E0WWE$$ALL</t>
  </si>
  <si>
    <t>0P00007WPV</t>
  </si>
  <si>
    <t>http://tools.morningstar.co.uk/uk/stockreport/default.aspx?Site=uk&amp;id=0P00007WPV&amp;LanguageId=en-GB&amp;SecurityToken=0P00007WPV]3]0]E0WWE$$ALL</t>
  </si>
  <si>
    <t>0P00007OVZ</t>
  </si>
  <si>
    <t>http://tools.morningstar.co.uk/uk/stockreport/default.aspx?Site=uk&amp;id=0P00007OVZ&amp;LanguageId=en-GB&amp;SecurityToken=0P00007OVZ]3]0]E0WWE$$ALL</t>
  </si>
  <si>
    <t>0P00015OCR</t>
  </si>
  <si>
    <t>http://tools.morningstar.co.uk/uk/stockreport/default.aspx?Site=uk&amp;id=0P00015OCR&amp;LanguageId=en-GB&amp;SecurityToken=0P00015OCR]3]0]E0WWE$$ALL</t>
  </si>
  <si>
    <t>0P00007OV1</t>
  </si>
  <si>
    <t>http://tools.morningstar.co.uk/uk/stockreport/default.aspx?Site=uk&amp;id=0P00007OV1&amp;LanguageId=en-GB&amp;SecurityToken=0P00007OV1]3]0]E0WWE$$ALL</t>
  </si>
  <si>
    <t>0P000093JK</t>
  </si>
  <si>
    <t>http://tools.morningstar.co.uk/uk/stockreport/default.aspx?Site=uk&amp;id=0P000093JK&amp;LanguageId=en-GB&amp;SecurityToken=0P000093JK]3]0]E0WWE$$ALL</t>
  </si>
  <si>
    <t>0P0000YM0U</t>
  </si>
  <si>
    <t>http://tools.morningstar.co.uk/uk/stockreport/default.aspx?Site=uk&amp;id=0P0000YM0U&amp;LanguageId=en-GB&amp;SecurityToken=0P0000YM0U]3]0]E0WWE$$ALL</t>
  </si>
  <si>
    <t>0P00007OV2</t>
  </si>
  <si>
    <t>http://tools.morningstar.co.uk/uk/stockreport/default.aspx?Site=uk&amp;id=0P00007OV2&amp;LanguageId=en-GB&amp;SecurityToken=0P00007OV2]3]0]E0WWE$$ALL</t>
  </si>
  <si>
    <t>0P00007OUT</t>
  </si>
  <si>
    <t>http://tools.morningstar.co.uk/uk/stockreport/default.aspx?Site=uk&amp;id=0P00007OUT&amp;LanguageId=en-GB&amp;SecurityToken=0P00007OUT]3]0]E0WWE$$ALL</t>
  </si>
  <si>
    <t>0P00013MK5</t>
  </si>
  <si>
    <t>http://tools.morningstar.co.uk/uk/stockreport/default.aspx?Site=uk&amp;id=0P00013MK5&amp;LanguageId=en-GB&amp;SecurityToken=0P00013MK5]3]0]E0WWE$$ALL</t>
  </si>
  <si>
    <t>0P000090MY</t>
  </si>
  <si>
    <t>http://tools.morningstar.co.uk/uk/stockreport/default.aspx?Site=uk&amp;id=0P000090MY&amp;LanguageId=en-GB&amp;SecurityToken=0P000090MY]3]0]E0WWE$$ALL</t>
  </si>
  <si>
    <t>0P00007OWV</t>
  </si>
  <si>
    <t>http://tools.morningstar.co.uk/uk/stockreport/default.aspx?Site=uk&amp;id=0P00007OWV&amp;LanguageId=en-GB&amp;SecurityToken=0P00007OWV]3]0]E0WWE$$ALL</t>
  </si>
  <si>
    <t>0P00007OUL</t>
  </si>
  <si>
    <t>http://tools.morningstar.co.uk/uk/stockreport/default.aspx?Site=uk&amp;id=0P00007OUL&amp;LanguageId=en-GB&amp;SecurityToken=0P00007OUL]3]0]E0WWE$$ALL</t>
  </si>
  <si>
    <t>0P000080E6</t>
  </si>
  <si>
    <t>http://tools.morningstar.co.uk/uk/stockreport/default.aspx?Site=uk&amp;id=0P000080E6&amp;LanguageId=en-GB&amp;SecurityToken=0P000080E6]3]0]E0WWE$$ALL</t>
  </si>
  <si>
    <t>0P00007OWC</t>
  </si>
  <si>
    <t>http://tools.morningstar.co.uk/uk/stockreport/default.aspx?Site=uk&amp;id=0P00007OWC&amp;LanguageId=en-GB&amp;SecurityToken=0P00007OWC]3]0]E0WWE$$ALL</t>
  </si>
  <si>
    <t>F00000OW4L</t>
  </si>
  <si>
    <t>http://tools.morningstar.co.uk/uk/cefreport/default.aspx?Site=uk&amp;id=F00000OW4L&amp;LanguageId=en-GB&amp;SecurityToken=F00000OW4L]2]0]FCGBR$$ALL</t>
  </si>
  <si>
    <t>0P00007P3U</t>
  </si>
  <si>
    <t>http://tools.morningstar.co.uk/uk/stockreport/default.aspx?Site=uk&amp;id=0P00007P3U&amp;LanguageId=en-GB&amp;SecurityToken=0P00007P3U]3]0]E0WWE$$ALL</t>
  </si>
  <si>
    <t>0P0000NHNJ</t>
  </si>
  <si>
    <t>http://tools.morningstar.co.uk/uk/stockreport/default.aspx?Site=uk&amp;id=0P0000NHNJ&amp;LanguageId=en-GB&amp;SecurityToken=0P0000NHNJ]3]0]E0WWE$$ALL</t>
  </si>
  <si>
    <t>0P000090TU</t>
  </si>
  <si>
    <t>http://tools.morningstar.co.uk/uk/stockreport/default.aspx?Site=uk&amp;id=0P000090TU&amp;LanguageId=en-GB&amp;SecurityToken=0P000090TU]3]0]E0WWE$$ALL</t>
  </si>
  <si>
    <t>0P00018IKJ</t>
  </si>
  <si>
    <t>http://tools.morningstar.co.uk/uk/stockreport/default.aspx?Site=uk&amp;id=0P00018IKJ&amp;LanguageId=en-GB&amp;SecurityToken=0P00018IKJ]3]0]E0WWE$$ALL</t>
  </si>
  <si>
    <t>0P00007O54</t>
  </si>
  <si>
    <t>http://tools.morningstar.co.uk/uk/stockreport/default.aspx?Site=uk&amp;id=0P00007O54&amp;LanguageId=en-GB&amp;SecurityToken=0P00007O54]3]0]E0WWE$$ALL</t>
  </si>
  <si>
    <t>F0GBR05WML</t>
  </si>
  <si>
    <t>http://tools.morningstar.co.uk/uk/cefreport/default.aspx?Site=uk&amp;id=F0GBR05WML&amp;LanguageId=en-GB&amp;SecurityToken=F0GBR05WML]2]0]FCGBR$$ALL</t>
  </si>
  <si>
    <t>0P00007OYG</t>
  </si>
  <si>
    <t>http://tools.morningstar.co.uk/uk/stockreport/default.aspx?Site=uk&amp;id=0P00007OYG&amp;LanguageId=en-GB&amp;SecurityToken=0P00007OYG]3]0]E0WWE$$ALL</t>
  </si>
  <si>
    <t>0P0001BV3X</t>
  </si>
  <si>
    <t>http://tools.morningstar.co.uk/uk/stockreport/default.aspx?Site=uk&amp;id=0P0001BV3X&amp;LanguageId=en-GB&amp;SecurityToken=0P0001BV3X]3]0]E0WWE$$ALL</t>
  </si>
  <si>
    <t>0P00007P0G</t>
  </si>
  <si>
    <t>http://tools.morningstar.co.uk/uk/stockreport/default.aspx?Site=uk&amp;id=0P00007P0G&amp;LanguageId=en-GB&amp;SecurityToken=0P00007P0G]3]0]E0WWE$$ALL</t>
  </si>
  <si>
    <t>E0GBR00J8R</t>
  </si>
  <si>
    <t>http://tools.morningstar.co.uk/uk/cefreport/default.aspx?Site=uk&amp;id=E0GBR00J8R&amp;LanguageId=en-GB&amp;SecurityToken=E0GBR00J8R]2]0]FCGBR$$ALL</t>
  </si>
  <si>
    <t>0P00007P05</t>
  </si>
  <si>
    <t>http://tools.morningstar.co.uk/uk/stockreport/default.aspx?Site=uk&amp;id=0P00007P05&amp;LanguageId=en-GB&amp;SecurityToken=0P00007P05]3]0]E0WWE$$ALL</t>
  </si>
  <si>
    <t>F00000Q7PL</t>
  </si>
  <si>
    <t>http://tools.morningstar.co.uk/uk/cefreport/default.aspx?Site=uk&amp;id=F00000Q7PL&amp;LanguageId=en-GB&amp;SecurityToken=F00000Q7PL]2]0]FCGBR$$ALL</t>
  </si>
  <si>
    <t>E0GBR00QXG</t>
  </si>
  <si>
    <t>http://tools.morningstar.co.uk/uk/cefreport/default.aspx?Site=uk&amp;id=E0GBR00QXG&amp;LanguageId=en-GB&amp;SecurityToken=E0GBR00QXG]2]0]FCGBR$$ALL</t>
  </si>
  <si>
    <t>0P00007OYV</t>
  </si>
  <si>
    <t>http://tools.morningstar.co.uk/uk/stockreport/default.aspx?Site=uk&amp;id=0P00007OYV&amp;LanguageId=en-GB&amp;SecurityToken=0P00007OYV]3]0]E0WWE$$ALL</t>
  </si>
  <si>
    <t>0P000153H4</t>
  </si>
  <si>
    <t>http://tools.morningstar.co.uk/uk/stockreport/default.aspx?Site=uk&amp;id=0P000153H4&amp;LanguageId=en-GB&amp;SecurityToken=0P000153H4]3]0]E0WWE$$ALL</t>
  </si>
  <si>
    <t>0P00007OYA</t>
  </si>
  <si>
    <t>http://tools.morningstar.co.uk/uk/stockreport/default.aspx?Site=uk&amp;id=0P00007OYA&amp;LanguageId=en-GB&amp;SecurityToken=0P00007OYA]3]0]E0WWE$$ALL</t>
  </si>
  <si>
    <t>0P00007P11</t>
  </si>
  <si>
    <t>http://tools.morningstar.co.uk/uk/stockreport/default.aspx?Site=uk&amp;id=0P00007P11&amp;LanguageId=en-GB&amp;SecurityToken=0P00007P11]3]0]E0WWE$$ALL</t>
  </si>
  <si>
    <t>F0000026PO</t>
  </si>
  <si>
    <t>http://tools.morningstar.co.uk/uk/cefreport/default.aspx?Site=uk&amp;id=F0000026PO&amp;LanguageId=en-GB&amp;SecurityToken=F0000026PO]2]0]FCGBR$$ALL</t>
  </si>
  <si>
    <t>F00000PPTR</t>
  </si>
  <si>
    <t>http://tools.morningstar.co.uk/uk/cefreport/default.aspx?Site=uk&amp;id=F00000PPTR&amp;LanguageId=en-GB&amp;SecurityToken=F00000PPTR]2]0]FCGBR$$ALL</t>
  </si>
  <si>
    <t>0P00007P0S</t>
  </si>
  <si>
    <t>http://tools.morningstar.co.uk/uk/stockreport/default.aspx?Site=uk&amp;id=0P00007P0S&amp;LanguageId=en-GB&amp;SecurityToken=0P00007P0S]3]0]E0WWE$$ALL</t>
  </si>
  <si>
    <t>0P00007P0W</t>
  </si>
  <si>
    <t>http://tools.morningstar.co.uk/uk/stockreport/default.aspx?Site=uk&amp;id=0P00007P0W&amp;LanguageId=en-GB&amp;SecurityToken=0P00007P0W]3]0]E0WWE$$ALL</t>
  </si>
  <si>
    <t>0P00007P0Z</t>
  </si>
  <si>
    <t>http://tools.morningstar.co.uk/uk/stockreport/default.aspx?Site=uk&amp;id=0P00007P0Z&amp;LanguageId=en-GB&amp;SecurityToken=0P00007P0Z]3]0]E0WWE$$ALL</t>
  </si>
  <si>
    <t>0P00007P13</t>
  </si>
  <si>
    <t>http://tools.morningstar.co.uk/uk/stockreport/default.aspx?Site=uk&amp;id=0P00007P13&amp;LanguageId=en-GB&amp;SecurityToken=0P00007P13]3]0]E0WWE$$ALL</t>
  </si>
  <si>
    <t>0P00007P1R</t>
  </si>
  <si>
    <t>http://tools.morningstar.co.uk/uk/stockreport/default.aspx?Site=uk&amp;id=0P00007P1R&amp;LanguageId=en-GB&amp;SecurityToken=0P00007P1R]3]0]E0WWE$$ALL</t>
  </si>
  <si>
    <t>F00000XGPH</t>
  </si>
  <si>
    <t>http://tools.morningstar.co.uk/uk/cefreport/default.aspx?Site=uk&amp;id=F00000XGPH&amp;LanguageId=en-GB&amp;SecurityToken=F00000XGPH]2]0]FCGBR$$ALL</t>
  </si>
  <si>
    <t>0P00007WPO</t>
  </si>
  <si>
    <t>http://tools.morningstar.co.uk/uk/stockreport/default.aspx?Site=uk&amp;id=0P00007WPO&amp;LanguageId=en-GB&amp;SecurityToken=0P00007WPO]3]0]E0WWE$$ALL</t>
  </si>
  <si>
    <t>0P00007O5O</t>
  </si>
  <si>
    <t>http://tools.morningstar.co.uk/uk/stockreport/default.aspx?Site=uk&amp;id=0P00007O5O&amp;LanguageId=en-GB&amp;SecurityToken=0P00007O5O]3]0]E0WWE$$ALL</t>
  </si>
  <si>
    <t>0P00007P2D</t>
  </si>
  <si>
    <t>http://tools.morningstar.co.uk/uk/stockreport/default.aspx?Site=uk&amp;id=0P00007P2D&amp;LanguageId=en-GB&amp;SecurityToken=0P00007P2D]3]0]E0WWE$$ALL</t>
  </si>
  <si>
    <t>0P00007P2Z</t>
  </si>
  <si>
    <t>http://tools.morningstar.co.uk/uk/stockreport/default.aspx?Site=uk&amp;id=0P00007P2Z&amp;LanguageId=en-GB&amp;SecurityToken=0P00007P2Z]3]0]E0WWE$$ALL</t>
  </si>
  <si>
    <t>0P00015F3V</t>
  </si>
  <si>
    <t>http://tools.morningstar.co.uk/uk/stockreport/default.aspx?Site=uk&amp;id=0P00015F3V&amp;LanguageId=en-GB&amp;SecurityToken=0P00015F3V]3]0]E0WWE$$ALL</t>
  </si>
  <si>
    <t>0P00007P33</t>
  </si>
  <si>
    <t>http://tools.morningstar.co.uk/uk/stockreport/default.aspx?Site=uk&amp;id=0P00007P33&amp;LanguageId=en-GB&amp;SecurityToken=0P00007P33]3]0]E0WWE$$ALL</t>
  </si>
  <si>
    <t>0P00007P2P</t>
  </si>
  <si>
    <t>http://tools.morningstar.co.uk/uk/stockreport/default.aspx?Site=uk&amp;id=0P00007P2P&amp;LanguageId=en-GB&amp;SecurityToken=0P00007P2P]3]0]E0WWE$$ALL</t>
  </si>
  <si>
    <t>0P0000IL11</t>
  </si>
  <si>
    <t>http://tools.morningstar.co.uk/uk/stockreport/default.aspx?Site=uk&amp;id=0P0000IL11&amp;LanguageId=en-GB&amp;SecurityToken=0P0000IL11]3]0]E0WWE$$ALL</t>
  </si>
  <si>
    <t>0P000080E9</t>
  </si>
  <si>
    <t>http://tools.morningstar.co.uk/uk/stockreport/default.aspx?Site=uk&amp;id=0P000080E9&amp;LanguageId=en-GB&amp;SecurityToken=0P000080E9]3]0]E0WWE$$ALL</t>
  </si>
  <si>
    <t>JE00BF5FX167</t>
  </si>
  <si>
    <t>BAKKAVOR</t>
  </si>
  <si>
    <t>GB00BF8J3Z99</t>
  </si>
  <si>
    <t>BAKK</t>
  </si>
  <si>
    <t>BAILLIE G.JAP.</t>
  </si>
  <si>
    <t>GB0000485838</t>
  </si>
  <si>
    <t>BGFD</t>
  </si>
  <si>
    <t>CCFS</t>
  </si>
  <si>
    <t>GAMES WORKSHOP</t>
  </si>
  <si>
    <t>GB0003718474</t>
  </si>
  <si>
    <t>GAW</t>
  </si>
  <si>
    <t>Leisure Goods</t>
  </si>
  <si>
    <t>CONTOURGLBL</t>
  </si>
  <si>
    <t>GB00BF448H58</t>
  </si>
  <si>
    <t>GLO</t>
  </si>
  <si>
    <t>GB00BF5H9P87</t>
  </si>
  <si>
    <t>JPMORGAN JAPAN.</t>
  </si>
  <si>
    <t>GB0001740025</t>
  </si>
  <si>
    <t>JFJ</t>
  </si>
  <si>
    <t>PANTHEON INT.</t>
  </si>
  <si>
    <t>GB0004148507</t>
  </si>
  <si>
    <t>PIN</t>
  </si>
  <si>
    <t>VINACAP VIET OP</t>
  </si>
  <si>
    <t>GG00BYXVT888</t>
  </si>
  <si>
    <t>VOF</t>
  </si>
  <si>
    <t>Aggreko Plc</t>
  </si>
  <si>
    <t>0P0001C6J5</t>
  </si>
  <si>
    <t>BAKK.L</t>
  </si>
  <si>
    <t>Bakkavor Group plc</t>
  </si>
  <si>
    <t>http://tools.morningstar.co.uk/uk/stockreport/default.aspx?Site=uk&amp;id=0P0001C6J5&amp;LanguageId=en-GB&amp;SecurityToken=0P0001C6J5]3]0]E0WWE$$ALL</t>
  </si>
  <si>
    <t>E0GBR00R22</t>
  </si>
  <si>
    <t>BGFD.L</t>
  </si>
  <si>
    <t>http://tools.morningstar.co.uk/uk/cefreport/default.aspx?Site=uk&amp;id=E0GBR00R22&amp;LanguageId=en-GB&amp;SecurityToken=E0GBR00R22]2]0]FCGBR$$ALL</t>
  </si>
  <si>
    <t>Mortgage Finance</t>
  </si>
  <si>
    <t>Croda International Plc</t>
  </si>
  <si>
    <t>Toys</t>
  </si>
  <si>
    <t>0P00007OC9</t>
  </si>
  <si>
    <t>GAW.L</t>
  </si>
  <si>
    <t>Games Workshop Group PLC</t>
  </si>
  <si>
    <t>http://tools.morningstar.co.uk/uk/stockreport/default.aspx?Site=uk&amp;id=0P00007OC9&amp;LanguageId=en-GB&amp;SecurityToken=0P00007OC9]3]0]E0WWE$$ALL</t>
  </si>
  <si>
    <t>0P0001C5WG</t>
  </si>
  <si>
    <t>GLO.L</t>
  </si>
  <si>
    <t>ContourGlobal plc</t>
  </si>
  <si>
    <t>http://tools.morningstar.co.uk/uk/stockreport/default.aspx?Site=uk&amp;id=0P0001C5WG&amp;LanguageId=en-GB&amp;SecurityToken=0P0001C5WG]3]0]E0WWE$$ALL</t>
  </si>
  <si>
    <t>F000005MI9</t>
  </si>
  <si>
    <t>http://tools.morningstar.co.uk/uk/cefreport/default.aspx?Site=uk&amp;id=F000005MI9&amp;LanguageId=en-GB&amp;SecurityToken=F000005MI9]2]0]FCGBR$$ALL</t>
  </si>
  <si>
    <t>E0GBR00P1D</t>
  </si>
  <si>
    <t>JFJ.L</t>
  </si>
  <si>
    <t>http://tools.morningstar.co.uk/uk/cefreport/default.aspx?Site=uk&amp;id=E0GBR00P1D&amp;LanguageId=en-GB&amp;SecurityToken=E0GBR00P1D]2]0]FCGBR$$ALL</t>
  </si>
  <si>
    <t>E0GBR01O5D</t>
  </si>
  <si>
    <t>http://tools.morningstar.co.uk/uk/cefreport/default.aspx?Site=uk&amp;id=E0GBR01O5D&amp;LanguageId=en-GB&amp;SecurityToken=E0GBR01O5D]2]0]FCGBR$$ALL</t>
  </si>
  <si>
    <t>KAZ Minerals PLC</t>
  </si>
  <si>
    <t>0P00007YYS</t>
  </si>
  <si>
    <t>http://tools.morningstar.co.uk/uk/stockreport/default.aspx?Site=uk&amp;id=0P00007YYS&amp;LanguageId=en-GB&amp;SecurityToken=0P00007YYS]3]0]E0WWE$$ALL</t>
  </si>
  <si>
    <t>E0GBR00QBC</t>
  </si>
  <si>
    <t>PIN.L</t>
  </si>
  <si>
    <t>http://tools.morningstar.co.uk/uk/cefreport/default.aspx?Site=uk&amp;id=E0GBR00QBC&amp;LanguageId=en-GB&amp;SecurityToken=E0GBR00QBC]2]0]FCGBR$$ALL</t>
  </si>
  <si>
    <t>Persimmon Plc</t>
  </si>
  <si>
    <t>E0GBR00R1S</t>
  </si>
  <si>
    <t>http://tools.morningstar.co.uk/uk/cefreport/default.aspx?Site=uk&amp;id=E0GBR00R1S&amp;LanguageId=en-GB&amp;SecurityToken=E0GBR00R1S]2]0]FCGBR$$ALL</t>
  </si>
  <si>
    <t>F000001VG2</t>
  </si>
  <si>
    <t>VOF.L</t>
  </si>
  <si>
    <t>http://tools.morningstar.co.uk/uk/cefreport/default.aspx?Site=uk&amp;id=F000001VG2&amp;LanguageId=en-GB&amp;SecurityToken=F000001VG2]2]0]FCGBR$$ALL</t>
  </si>
  <si>
    <t>F0GBR053PI</t>
  </si>
  <si>
    <t>http://tools.morningstar.co.uk/uk/cefreport/default.aspx?Site=uk&amp;id=F0GBR053PI&amp;LanguageId=en-GB&amp;SecurityToken=F0GBR053PI]2]0]FCGBR$$ALL</t>
  </si>
  <si>
    <t>Process changed to get gearing  from ADVFN instead of Morningstar
Added Latest and Forecast Yields from Digital Look</t>
  </si>
  <si>
    <t>1-20</t>
  </si>
  <si>
    <t>Latest Yield</t>
  </si>
  <si>
    <t>Fcst Yield</t>
  </si>
  <si>
    <t>PRIMARY HEALTH</t>
  </si>
  <si>
    <t>GB00BYRJ5J14</t>
  </si>
  <si>
    <t>PHP</t>
  </si>
  <si>
    <t>Cairn Energy PLC</t>
  </si>
  <si>
    <t>Direct Line Insurance Group plc</t>
  </si>
  <si>
    <t>Hochschild Mining plc</t>
  </si>
  <si>
    <t>NEXT plc</t>
  </si>
  <si>
    <t>PHP.L</t>
  </si>
  <si>
    <t>Rathbone Brothers Plc</t>
  </si>
  <si>
    <t>BANK OF GEORGIA</t>
  </si>
  <si>
    <t>GB00BF4HYT85</t>
  </si>
  <si>
    <t>FID.SP.VAL.</t>
  </si>
  <si>
    <t>GB00BWXC7Y93</t>
  </si>
  <si>
    <t>FSV</t>
  </si>
  <si>
    <t>MERCANTILE INV.</t>
  </si>
  <si>
    <t>GB00BF4JDH58</t>
  </si>
  <si>
    <t>F0GBR04E7U</t>
  </si>
  <si>
    <t>FSV.L</t>
  </si>
  <si>
    <t>http://tools.morningstar.co.uk/uk/cefreport/default.aspx?Site=uk&amp;id=F0GBR04E7U&amp;LanguageId=en-GB&amp;SecurityToken=F0GBR04E7U]2]0]FCGBR$$ALL</t>
  </si>
  <si>
    <t>ENERGEAN OIL</t>
  </si>
  <si>
    <t>GB00BG12Y042</t>
  </si>
  <si>
    <t>ENOG</t>
  </si>
  <si>
    <t>INTGRAFIN HLDG</t>
  </si>
  <si>
    <t>GB00BD45SH49</t>
  </si>
  <si>
    <t>IHP</t>
  </si>
  <si>
    <t>PREMIER OIL</t>
  </si>
  <si>
    <t>GB00B43G0577</t>
  </si>
  <si>
    <t>PMO</t>
  </si>
  <si>
    <t>QUILTER PLC</t>
  </si>
  <si>
    <t>GB00BDCXV269</t>
  </si>
  <si>
    <t>QLT</t>
  </si>
  <si>
    <t>Bank of Georgia Group PLC</t>
  </si>
  <si>
    <t>0P0001CWZZ</t>
  </si>
  <si>
    <t>ENOG.L</t>
  </si>
  <si>
    <t>Energean Oil and Gas plc</t>
  </si>
  <si>
    <t>http://tools.morningstar.co.uk/uk/stockreport/default.aspx?Site=uk&amp;id=0P0001CWZZ&amp;LanguageId=en-GB&amp;SecurityToken=0P0001CWZZ]3]0]E0WWE$$ALL</t>
  </si>
  <si>
    <t>0P0001CRY2</t>
  </si>
  <si>
    <t>IHP.L</t>
  </si>
  <si>
    <t>IntegraFin Holdings plc</t>
  </si>
  <si>
    <t>http://tools.morningstar.co.uk/uk/stockreport/default.aspx?Site=uk&amp;id=0P0001CRY2&amp;LanguageId=en-GB&amp;SecurityToken=0P0001CRY2]3]0]E0WWE$$ALL</t>
  </si>
  <si>
    <t>0P00007ORU</t>
  </si>
  <si>
    <t>PMO.L</t>
  </si>
  <si>
    <t>Premier Oil plc</t>
  </si>
  <si>
    <t>http://tools.morningstar.co.uk/uk/stockreport/default.aspx?Site=uk&amp;id=0P00007ORU&amp;LanguageId=en-GB&amp;SecurityToken=0P00007ORU]3]0]E0WWE$$ALL</t>
  </si>
  <si>
    <t>0P0001DKF9</t>
  </si>
  <si>
    <t>QLT.L</t>
  </si>
  <si>
    <t>Quilter plc</t>
  </si>
  <si>
    <t>http://tools.morningstar.co.uk/uk/stockreport/default.aspx?Site=uk&amp;id=0P0001DKF9&amp;LanguageId=en-GB&amp;SecurityToken=0P0001DKF9]3]0]E0WWE$$ALL</t>
  </si>
  <si>
    <t>HILTON FOOD</t>
  </si>
  <si>
    <t>GB00B1V9NW54</t>
  </si>
  <si>
    <t>HFG</t>
  </si>
  <si>
    <t>0P0000BQ86</t>
  </si>
  <si>
    <t>HFG.L</t>
  </si>
  <si>
    <t>Hilton Food Group plc</t>
  </si>
  <si>
    <t>http://tools.morningstar.co.uk/uk/stockreport/default.aspx?Site=uk&amp;id=0P0000BQ86&amp;LanguageId=en-GB&amp;SecurityToken=0P0000BQ86]3]0]E0WWE$$ALL</t>
  </si>
  <si>
    <t>BLACKROCK SML</t>
  </si>
  <si>
    <t>GB0006436108</t>
  </si>
  <si>
    <t>BRSC</t>
  </si>
  <si>
    <t>E0GBR01ORG</t>
  </si>
  <si>
    <t>BRSC.L</t>
  </si>
  <si>
    <t>http://tools.morningstar.co.uk/uk/cefreport/default.aspx?Site=uk&amp;id=E0GBR01ORG&amp;LanguageId=en-GB&amp;SecurityToken=E0GBR01ORG]2]0]FCGBR$$ALL</t>
  </si>
  <si>
    <t>AMGO</t>
  </si>
  <si>
    <t>AVAST</t>
  </si>
  <si>
    <t>GB00BDD85M81</t>
  </si>
  <si>
    <t>AVST</t>
  </si>
  <si>
    <t>PLUS500</t>
  </si>
  <si>
    <t>IL0011284465</t>
  </si>
  <si>
    <t>PLUS</t>
  </si>
  <si>
    <t>RIGHTMOVE</t>
  </si>
  <si>
    <t>GB00BGDT3G23</t>
  </si>
  <si>
    <t>SPIRENT</t>
  </si>
  <si>
    <t>GB0004726096</t>
  </si>
  <si>
    <t>SPT</t>
  </si>
  <si>
    <t>VIVO ENERGY</t>
  </si>
  <si>
    <t>GB00BDGT2M75</t>
  </si>
  <si>
    <t>VVO</t>
  </si>
  <si>
    <t>0P0001DB4S</t>
  </si>
  <si>
    <t>AVST.L</t>
  </si>
  <si>
    <t>Avast Plc</t>
  </si>
  <si>
    <t>http://tools.morningstar.co.uk/uk/stockreport/default.aspx?Site=uk&amp;id=0P0001DB4S&amp;LanguageId=en-GB&amp;SecurityToken=0P0001DB4S]3]0]E0WWE$$ALL</t>
  </si>
  <si>
    <t>Babcock International Group PLC</t>
  </si>
  <si>
    <t>Barratt Developments PLC</t>
  </si>
  <si>
    <t>Dechra Pharmaceuticals PLC</t>
  </si>
  <si>
    <t>0P0000Z6AM</t>
  </si>
  <si>
    <t>PLUS.L</t>
  </si>
  <si>
    <t>Plus500 Ltd.</t>
  </si>
  <si>
    <t>http://tools.morningstar.co.uk/uk/stockreport/default.aspx?Site=uk&amp;id=0P0000Z6AM&amp;LanguageId=en-GB&amp;SecurityToken=0P0000Z6AM]3]0]E0WWE$$ALL</t>
  </si>
  <si>
    <t>RMV.L</t>
  </si>
  <si>
    <t>Rightmove plc</t>
  </si>
  <si>
    <t>Telecommunications Equipment</t>
  </si>
  <si>
    <t>0P00007OWK</t>
  </si>
  <si>
    <t>SPT.L</t>
  </si>
  <si>
    <t>Spirent Communications plc</t>
  </si>
  <si>
    <t>http://tools.morningstar.co.uk/uk/stockreport/default.aspx?Site=uk&amp;id=0P00007OWK&amp;LanguageId=en-GB&amp;SecurityToken=0P00007OWK]3]0]E0WWE$$ALL</t>
  </si>
  <si>
    <t>0P0001D9A3</t>
  </si>
  <si>
    <t>VVO.L</t>
  </si>
  <si>
    <t>Vivo Energy plc</t>
  </si>
  <si>
    <t>http://tools.morningstar.co.uk/uk/stockreport/default.aspx?Site=uk&amp;id=0P0001D9A3&amp;LanguageId=en-GB&amp;SecurityToken=0P0001D9A3]3]0]E0WWE$$ALL</t>
  </si>
  <si>
    <t>BBGI SICAV</t>
  </si>
  <si>
    <t>LU0686550053</t>
  </si>
  <si>
    <t>BBGI</t>
  </si>
  <si>
    <t>BGSC</t>
  </si>
  <si>
    <t>BHP GROUP</t>
  </si>
  <si>
    <t>GB00BH0P3Z91</t>
  </si>
  <si>
    <t>BHP</t>
  </si>
  <si>
    <t>CSH</t>
  </si>
  <si>
    <t>EI GRP PLC</t>
  </si>
  <si>
    <t>GB00B1L8B624</t>
  </si>
  <si>
    <t>EIG</t>
  </si>
  <si>
    <t>F AND C IV.TST</t>
  </si>
  <si>
    <t>FCIT</t>
  </si>
  <si>
    <t>HG CAPITAL</t>
  </si>
  <si>
    <t>HGT</t>
  </si>
  <si>
    <t>GB00BF8Q6K64</t>
  </si>
  <si>
    <t>F00000NIO8</t>
  </si>
  <si>
    <t>BBGI.L</t>
  </si>
  <si>
    <t>http://tools.morningstar.co.uk/uk/cefreport/default.aspx?Site=uk&amp;id=F00000NIO8&amp;LanguageId=en-GB&amp;SecurityToken=F00000NIO8]2]0]FCGBR$$ALL</t>
  </si>
  <si>
    <t>BHP.L</t>
  </si>
  <si>
    <t>Residential REITs</t>
  </si>
  <si>
    <t>0P000090RQ</t>
  </si>
  <si>
    <t>EIG.L</t>
  </si>
  <si>
    <t>Ei Group plc</t>
  </si>
  <si>
    <t>http://tools.morningstar.co.uk/uk/stockreport/default.aspx?Site=uk&amp;id=0P000090RQ&amp;LanguageId=en-GB&amp;SecurityToken=0P000090RQ]3]0]E0WWE$$ALL</t>
  </si>
  <si>
    <t>FCIT.L</t>
  </si>
  <si>
    <t>E0GBR007EI</t>
  </si>
  <si>
    <t>HGT.L</t>
  </si>
  <si>
    <t>http://tools.morningstar.co.uk/uk/cefreport/default.aspx?Site=uk&amp;id=E0GBR007EI&amp;LanguageId=en-GB&amp;SecurityToken=E0GBR007EI]2]0]FCGBR$$ALL</t>
  </si>
  <si>
    <t>ASTON MARTIN</t>
  </si>
  <si>
    <t>GB00BFXZC448</t>
  </si>
  <si>
    <t>AML</t>
  </si>
  <si>
    <t>APAX GLB</t>
  </si>
  <si>
    <t>GG00BWWYMV85</t>
  </si>
  <si>
    <t>APAX</t>
  </si>
  <si>
    <t>FCH</t>
  </si>
  <si>
    <t>MCCARTHY</t>
  </si>
  <si>
    <t>GB00BYNVD082</t>
  </si>
  <si>
    <t>PHOENIX GRP HDG</t>
  </si>
  <si>
    <t>GB00BGXQNP29</t>
  </si>
  <si>
    <t>RESTAURANT GP</t>
  </si>
  <si>
    <t>GB00B0YG1K06</t>
  </si>
  <si>
    <t>SMITHSON INVEST</t>
  </si>
  <si>
    <t>GB00BGJWTR88</t>
  </si>
  <si>
    <t>SSON</t>
  </si>
  <si>
    <t>0P0001EQ84</t>
  </si>
  <si>
    <t>AML.L</t>
  </si>
  <si>
    <t>Aston Martin Lagonda Global Holdings plc</t>
  </si>
  <si>
    <t>http://tools.morningstar.co.uk/uk/stockreport/default.aspx?Site=uk&amp;id=0P0001EQ84&amp;LanguageId=en-GB&amp;SecurityToken=0P0001EQ84]3]0]E0WWE$$ALL</t>
  </si>
  <si>
    <t>F00000VXQL</t>
  </si>
  <si>
    <t>APAX.L</t>
  </si>
  <si>
    <t>http://tools.morningstar.co.uk/uk/cefreport/default.aspx?Site=uk&amp;id=F00000VXQL&amp;LanguageId=en-GB&amp;SecurityToken=F00000VXQL]2]0]FCGBR$$ALL</t>
  </si>
  <si>
    <t>FDM Group (Holdings) plc</t>
  </si>
  <si>
    <t>0P00016Z1X</t>
  </si>
  <si>
    <t>MCS.L</t>
  </si>
  <si>
    <t>McCarthy and Stone plc</t>
  </si>
  <si>
    <t>http://tools.morningstar.co.uk/uk/stockreport/default.aspx?Site=uk&amp;id=0P00016Z1X&amp;LanguageId=en-GB&amp;SecurityToken=0P00016Z1X]3]0]E0WWE$$ALL</t>
  </si>
  <si>
    <t>Polymetal International plc</t>
  </si>
  <si>
    <t>0P00007OTK</t>
  </si>
  <si>
    <t>RTN.L</t>
  </si>
  <si>
    <t>The Restaurant Group plc</t>
  </si>
  <si>
    <t>http://tools.morningstar.co.uk/uk/stockreport/default.aspx?Site=uk&amp;id=0P00007OTK&amp;LanguageId=en-GB&amp;SecurityToken=0P00007OTK]3]0]E0WWE$$ALL</t>
  </si>
  <si>
    <t>F000011DU3</t>
  </si>
  <si>
    <t>SSON.L</t>
  </si>
  <si>
    <t>http://tools.morningstar.co.uk/uk/cefreport/default.aspx?Site=uk&amp;id=F000011DU3&amp;LanguageId=en-GB&amp;SecurityToken=F000011DU3]2]0]FCGBR$$ALL</t>
  </si>
  <si>
    <t>Feps 2020</t>
  </si>
  <si>
    <t>Div 2019</t>
  </si>
  <si>
    <t>Fdiv 2020</t>
  </si>
  <si>
    <t>GB00BHJYC057</t>
  </si>
  <si>
    <t>SABRE INSUR</t>
  </si>
  <si>
    <t>GB00BYWVDP49</t>
  </si>
  <si>
    <t>SBRE</t>
  </si>
  <si>
    <t>BHP Group</t>
  </si>
  <si>
    <t>Grafton Group plc</t>
  </si>
  <si>
    <t>Primary Health Properties</t>
  </si>
  <si>
    <t>0P00007Z2B</t>
  </si>
  <si>
    <t>http://tools.morningstar.co.uk/uk/stockreport/default.aspx?Site=uk&amp;id=0P00007Z2B&amp;LanguageId=en-GB&amp;SecurityToken=0P00007Z2B]3]0]E0WWE$$ALL</t>
  </si>
  <si>
    <t>0P0001CBT3</t>
  </si>
  <si>
    <t>SBRE.L</t>
  </si>
  <si>
    <t>Sabre Insurance Group plc</t>
  </si>
  <si>
    <t>http://tools.morningstar.co.uk/uk/stockreport/default.aspx?Site=uk&amp;id=0P0001CBT3&amp;LanguageId=en-GB&amp;SecurityToken=0P0001CBT3]3]0]E0WWE$$ALL</t>
  </si>
  <si>
    <t>AJ BELL</t>
  </si>
  <si>
    <t>GB00BFZNLB60</t>
  </si>
  <si>
    <t>AJB</t>
  </si>
  <si>
    <t>PETS AT HOME</t>
  </si>
  <si>
    <t>GB00BJ62K685</t>
  </si>
  <si>
    <t>0P0001F5IS</t>
  </si>
  <si>
    <t>AJB.L</t>
  </si>
  <si>
    <t>http://tools.morningstar.co.uk/uk/stockreport/default.aspx?Site=uk&amp;id=0P0001F5IS&amp;LanguageId=en-GB&amp;SecurityToken=0P0001F5IS]3]0]E0WWE$$ALL</t>
  </si>
  <si>
    <t>Aberforth Smaller Companies Trust Plc</t>
  </si>
  <si>
    <t>Alliance Trust PLC</t>
  </si>
  <si>
    <t>BlackRock Smaller Companies Trust</t>
  </si>
  <si>
    <t>Fidelity China Special Situations PLC</t>
  </si>
  <si>
    <t>Glencore plc</t>
  </si>
  <si>
    <t>Herald Investment Trust</t>
  </si>
  <si>
    <t>Hunting PLC</t>
  </si>
  <si>
    <t>International Public Partnerships Limited</t>
  </si>
  <si>
    <t>IWG plc</t>
  </si>
  <si>
    <t>JPMorgan Japanese Investment Trust</t>
  </si>
  <si>
    <t>Mercantile Investment Trust</t>
  </si>
  <si>
    <t>0P00012DQ6</t>
  </si>
  <si>
    <t>PETS.L</t>
  </si>
  <si>
    <t>Pets at Home Group Plc</t>
  </si>
  <si>
    <t>http://tools.morningstar.co.uk/uk/stockreport/default.aspx?Site=uk&amp;id=0P00012DQ6&amp;LanguageId=en-GB&amp;SecurityToken=0P00012DQ6]3]0]E0WWE$$ALL</t>
  </si>
  <si>
    <t>Rio Tinto Group</t>
  </si>
  <si>
    <t>Syncona Limited</t>
  </si>
  <si>
    <t>UK Commercial Property REIT Limited</t>
  </si>
  <si>
    <t>Greencoat UK Wind PLC</t>
  </si>
  <si>
    <t>GB00BJFFLV09</t>
  </si>
  <si>
    <t>HICL INFRASTRU.</t>
  </si>
  <si>
    <t>GB00BJLP1Y77</t>
  </si>
  <si>
    <t>LAW.DEB.CORP</t>
  </si>
  <si>
    <t>GB0031429219</t>
  </si>
  <si>
    <t>LWDB</t>
  </si>
  <si>
    <t>NEXTENERGY SOL.</t>
  </si>
  <si>
    <t>GG00BJ0JVY01</t>
  </si>
  <si>
    <t>NESF</t>
  </si>
  <si>
    <t>GB00BG11K365</t>
  </si>
  <si>
    <t>GB00BGBN7C04</t>
  </si>
  <si>
    <t>Fresnillo Plc</t>
  </si>
  <si>
    <t>E0GBR0098P</t>
  </si>
  <si>
    <t>LWDB.L</t>
  </si>
  <si>
    <t>http://tools.morningstar.co.uk/uk/cefreport/default.aspx?Site=uk&amp;id=E0GBR0098P&amp;LanguageId=en-GB&amp;SecurityToken=E0GBR0098P]2]0]FCGBR$$ALL</t>
  </si>
  <si>
    <t>F00000T2VB</t>
  </si>
  <si>
    <t>NESF.L</t>
  </si>
  <si>
    <t>http://tools.morningstar.co.uk/uk/cefreport/default.aspx?Site=uk&amp;id=F00000T2VB&amp;LanguageId=en-GB&amp;SecurityToken=F00000T2VB]2]0]FCGBR$$ALL</t>
  </si>
  <si>
    <t>MICRO FOCUS</t>
  </si>
  <si>
    <t>GB00BJ1F4N75</t>
  </si>
  <si>
    <t>0P00007OM8</t>
  </si>
  <si>
    <t>MCRO.L</t>
  </si>
  <si>
    <t>Micro Focus International plc</t>
  </si>
  <si>
    <t>http://tools.morningstar.co.uk/uk/stockreport/default.aspx?Site=uk&amp;id=0P00007OM8&amp;LanguageId=en-GB&amp;SecurityToken=0P00007OM8]3]0]E0WWE$$ALL</t>
  </si>
  <si>
    <t>AGT</t>
  </si>
  <si>
    <t>AVI GLOBAL TRUST PLC ORD 10P</t>
  </si>
  <si>
    <t>AJ BELL PLC ORD GBP0.000125</t>
  </si>
  <si>
    <t>Amigo Holdings</t>
  </si>
  <si>
    <t>Aston Martin Lagonda</t>
  </si>
  <si>
    <t>Apax Global Alpha</t>
  </si>
  <si>
    <t>Avast</t>
  </si>
  <si>
    <t>Bakkavor Group</t>
  </si>
  <si>
    <t>BBGI Sicav S.A.</t>
  </si>
  <si>
    <t>BCA Marketplace</t>
  </si>
  <si>
    <t>Baillie Gifford Japan Trust (the)</t>
  </si>
  <si>
    <t>BMO GLOBAL SMALLER COMPANIES PLC ORD 25P</t>
  </si>
  <si>
    <t>BHP GROUP PLC ORD $0.50</t>
  </si>
  <si>
    <t>Charter Court Financial Services Group</t>
  </si>
  <si>
    <t>W Resources (formerly Caspian Holdings )</t>
  </si>
  <si>
    <t>EI Group</t>
  </si>
  <si>
    <t>Energean Oil Gas</t>
  </si>
  <si>
    <t>Funding Circle Holdings Ord 0.1p Wi</t>
  </si>
  <si>
    <t>F&amp;C INVESTMENT TRUST PLC ORD 25P</t>
  </si>
  <si>
    <t>Ferguson</t>
  </si>
  <si>
    <t>FLTR</t>
  </si>
  <si>
    <t>Filtrona</t>
  </si>
  <si>
    <t>Fidelity Special Values</t>
  </si>
  <si>
    <t>Games Workshop Group</t>
  </si>
  <si>
    <t>Contourglobal Ord 1p Wi</t>
  </si>
  <si>
    <t>Hilton Food Group</t>
  </si>
  <si>
    <t>HG Capital Trust</t>
  </si>
  <si>
    <t>Integrafin Holdings Ord 1p Wi</t>
  </si>
  <si>
    <t>Jupiter European Opportunities Trust</t>
  </si>
  <si>
    <t>Just Group</t>
  </si>
  <si>
    <t>Law Debenture Corporation (the)</t>
  </si>
  <si>
    <t>McCarthy Stone</t>
  </si>
  <si>
    <t>Nextenergy Solar Fund</t>
  </si>
  <si>
    <t>Paragon Banking Group</t>
  </si>
  <si>
    <t>Pantheon International</t>
  </si>
  <si>
    <t>Plus500</t>
  </si>
  <si>
    <t>Premier Oil</t>
  </si>
  <si>
    <t>Quilter Ord Gbp0.07</t>
  </si>
  <si>
    <t>RHI Magnesita NV</t>
  </si>
  <si>
    <t>Sabre Insurance Group</t>
  </si>
  <si>
    <t>Schroder Asiapacific Fund</t>
  </si>
  <si>
    <t>Spirent Communications</t>
  </si>
  <si>
    <t>SMITHSON INVESTMENT TRUST PLC ORD 1P</t>
  </si>
  <si>
    <t>Ti Fluid Systems Ord 1p Wi</t>
  </si>
  <si>
    <t>Greencoat UK Wind</t>
  </si>
  <si>
    <t>VinaCapital Vietnam Opp. Fund</t>
  </si>
  <si>
    <t>Vivo Energy</t>
  </si>
  <si>
    <t>AVI GLOBAL TST</t>
  </si>
  <si>
    <t>JE00BJ1DLW90</t>
  </si>
  <si>
    <t>JE00BJVNSS43</t>
  </si>
  <si>
    <t>FLUTTER ENT</t>
  </si>
  <si>
    <t>GB00BJ0LT190</t>
  </si>
  <si>
    <t>GB00BJTRSD38</t>
  </si>
  <si>
    <t>AGT.L</t>
  </si>
  <si>
    <t>FLTR.L</t>
  </si>
  <si>
    <t>0P00007ORY</t>
  </si>
  <si>
    <t>http://tools.morningstar.co.uk/uk/stockreport/default.aspx?Site=uk&amp;id=0P00007ORY&amp;LanguageId=en-GB&amp;SecurityToken=0P00007ORY]3]0]E0WWE$$ALL</t>
  </si>
  <si>
    <t>1-30</t>
  </si>
  <si>
    <t>Updated link to Telegraph data</t>
  </si>
  <si>
    <t>Closed End Investments</t>
  </si>
  <si>
    <t>Precious Metals and Mining</t>
  </si>
  <si>
    <t>Non-life Insurance</t>
  </si>
  <si>
    <t xml:space="preserve">Investment Banking and Brokerage Services </t>
  </si>
  <si>
    <t>Finance and Credit Services</t>
  </si>
  <si>
    <t xml:space="preserve">Construction and Materials </t>
  </si>
  <si>
    <t xml:space="preserve">Consumer Services </t>
  </si>
  <si>
    <t>BMO COMM PROP.</t>
  </si>
  <si>
    <t>BCPT</t>
  </si>
  <si>
    <t xml:space="preserve">Retailers </t>
  </si>
  <si>
    <t xml:space="preserve">Telecommunications Service Providers </t>
  </si>
  <si>
    <t xml:space="preserve">Gas Water and Multi-utilities </t>
  </si>
  <si>
    <t>Industrial Support Services</t>
  </si>
  <si>
    <t>Medical Equipment and Services</t>
  </si>
  <si>
    <t>4IMPRINT GRP.</t>
  </si>
  <si>
    <t>GB0006640972</t>
  </si>
  <si>
    <t>FOUR</t>
  </si>
  <si>
    <t>FUTURE</t>
  </si>
  <si>
    <t>GB00BYZN9041</t>
  </si>
  <si>
    <t>FUTR</t>
  </si>
  <si>
    <t xml:space="preserve">Personal Care Drug and Grocery Stores </t>
  </si>
  <si>
    <t>KAINOS GROUP</t>
  </si>
  <si>
    <t>GB00BZ0D6727</t>
  </si>
  <si>
    <t>KNOS</t>
  </si>
  <si>
    <t>MARSTON'S</t>
  </si>
  <si>
    <t>GB00B1JQDM80</t>
  </si>
  <si>
    <t>MARS</t>
  </si>
  <si>
    <t>Industrial Materials</t>
  </si>
  <si>
    <t>NETWORK INTL</t>
  </si>
  <si>
    <t>GB00BH3VJ782</t>
  </si>
  <si>
    <t>NETW</t>
  </si>
  <si>
    <t>PAYPOINT</t>
  </si>
  <si>
    <t>GB00B02QND93</t>
  </si>
  <si>
    <t>PAY</t>
  </si>
  <si>
    <t>PPHE HOTEL</t>
  </si>
  <si>
    <t>GG00B1Z5FH87</t>
  </si>
  <si>
    <t>PPH</t>
  </si>
  <si>
    <t>-</t>
  </si>
  <si>
    <t xml:space="preserve">Electrical Components </t>
  </si>
  <si>
    <t>Health Care REITs</t>
  </si>
  <si>
    <t>Commercial Vehicle-Equipment Leasing</t>
  </si>
  <si>
    <t>Asset Managers and Custodians</t>
  </si>
  <si>
    <t>Consumer Lending</t>
  </si>
  <si>
    <t>Copper</t>
  </si>
  <si>
    <t xml:space="preserve">Consumer Digital Services </t>
  </si>
  <si>
    <t xml:space="preserve">Pharmaceuticals </t>
  </si>
  <si>
    <t>Other Specialty REITs</t>
  </si>
  <si>
    <t>Construction</t>
  </si>
  <si>
    <t xml:space="preserve">Real Estate Holding and Development </t>
  </si>
  <si>
    <t>BCPT.L</t>
  </si>
  <si>
    <t>Diversified Retailers</t>
  </si>
  <si>
    <t>Metal Fabricating</t>
  </si>
  <si>
    <t>Telecommunications Services</t>
  </si>
  <si>
    <t>Storage REITs</t>
  </si>
  <si>
    <t xml:space="preserve">Specialty Retailers </t>
  </si>
  <si>
    <t>Marine Transportation</t>
  </si>
  <si>
    <t>Multi-Utilities</t>
  </si>
  <si>
    <t>Oil: Crude Producers</t>
  </si>
  <si>
    <t>Vending and Catering Service</t>
  </si>
  <si>
    <t>Professional Business Support Services</t>
  </si>
  <si>
    <t>Chemicals: Diversified</t>
  </si>
  <si>
    <t>Building Materials: Other</t>
  </si>
  <si>
    <t>Security Services</t>
  </si>
  <si>
    <t>Office REITs</t>
  </si>
  <si>
    <t>Casinos and Gambling</t>
  </si>
  <si>
    <t>0P00007NV9</t>
  </si>
  <si>
    <t>FOUR.L</t>
  </si>
  <si>
    <t>4imprint Group plc</t>
  </si>
  <si>
    <t>http://tools.morningstar.co.uk/uk/stockreport/default.aspx?Site=uk&amp;id=0P00007NV9&amp;LanguageId=en-GB&amp;SecurityToken=0P00007NV9]3]0]E0WWE$$ALL</t>
  </si>
  <si>
    <t>0P00007OC0</t>
  </si>
  <si>
    <t>FUTR.L</t>
  </si>
  <si>
    <t>Future plc</t>
  </si>
  <si>
    <t>http://tools.morningstar.co.uk/uk/stockreport/default.aspx?Site=uk&amp;id=0P00007OC0&amp;LanguageId=en-GB&amp;SecurityToken=0P00007OC0]3]0]E0WWE$$ALL</t>
  </si>
  <si>
    <t>Coal</t>
  </si>
  <si>
    <t xml:space="preserve">Food Retailers and Wholesalers </t>
  </si>
  <si>
    <t>Electronic Equipment: Gauges and Meters</t>
  </si>
  <si>
    <t>Cement</t>
  </si>
  <si>
    <t xml:space="preserve">Hotels and Motels </t>
  </si>
  <si>
    <t>Electronic Equipment: Control and Filter</t>
  </si>
  <si>
    <t xml:space="preserve">Diversified Financial Services </t>
  </si>
  <si>
    <t>Radio and TV Broadcasters</t>
  </si>
  <si>
    <t>0P00016DE4</t>
  </si>
  <si>
    <t>KNOS.L</t>
  </si>
  <si>
    <t>Kainos Group plc</t>
  </si>
  <si>
    <t>http://tools.morningstar.co.uk/uk/stockreport/default.aspx?Site=uk&amp;id=0P00016DE4&amp;LanguageId=en-GB&amp;SecurityToken=0P00016DE4]3]0]E0WWE$$ALL</t>
  </si>
  <si>
    <t>0P000090M7</t>
  </si>
  <si>
    <t>MARS.L</t>
  </si>
  <si>
    <t>Marston's PLC</t>
  </si>
  <si>
    <t>http://tools.morningstar.co.uk/uk/stockreport/default.aspx?Site=uk&amp;id=0P000090M7&amp;LanguageId=en-GB&amp;SecurityToken=0P000090M7]3]0]E0WWE$$ALL</t>
  </si>
  <si>
    <t>Health Care Facilities</t>
  </si>
  <si>
    <t>0P0001H8XH</t>
  </si>
  <si>
    <t>NETW.L</t>
  </si>
  <si>
    <t>Network International Holdings plc</t>
  </si>
  <si>
    <t>http://tools.morningstar.co.uk/uk/stockreport/default.aspx?Site=uk&amp;id=0P0001H8XH&amp;LanguageId=en-GB&amp;SecurityToken=0P0001H8XH]3]0]E0WWE$$ALL</t>
  </si>
  <si>
    <t>Transaction Processing Services</t>
  </si>
  <si>
    <t>0P00007OQA</t>
  </si>
  <si>
    <t>PAY.L</t>
  </si>
  <si>
    <t>PayPoint plc</t>
  </si>
  <si>
    <t>http://tools.morningstar.co.uk/uk/stockreport/default.aspx?Site=uk&amp;id=0P00007OQA&amp;LanguageId=en-GB&amp;SecurityToken=0P00007OQA]3]0]E0WWE$$ALL</t>
  </si>
  <si>
    <t>Phoenix Group Holdings plc</t>
  </si>
  <si>
    <t>Pantheon International PLC</t>
  </si>
  <si>
    <t>Building Roofing/Wallboard and Plumbing</t>
  </si>
  <si>
    <t>0P0000ASLL</t>
  </si>
  <si>
    <t>PPH.L</t>
  </si>
  <si>
    <t>PPHE Hotel Group Limited</t>
  </si>
  <si>
    <t>http://tools.morningstar.co.uk/uk/stockreport/default.aspx?Site=uk&amp;id=0P0000ASLL&amp;LanguageId=en-GB&amp;SecurityToken=0P0000ASLL]3]0]E0WWE$$ALL</t>
  </si>
  <si>
    <t>Electronic Entertainment</t>
  </si>
  <si>
    <t>Industrial REITs</t>
  </si>
  <si>
    <t>Machinery: Industrial</t>
  </si>
  <si>
    <t>The Renewables Infrastructure Group Limited</t>
  </si>
  <si>
    <t>Health Care: Misc.</t>
  </si>
  <si>
    <t>E0GBR00F4W</t>
  </si>
  <si>
    <t>http://tools.morningstar.co.uk/uk/cefreport/default.aspx?Site=uk&amp;id=E0GBR00F4W&amp;LanguageId=en-GB&amp;SecurityToken=E0GBR00F4W]2]0]FCGBR$$ALL</t>
  </si>
  <si>
    <t>25/07/2019(Yearly)</t>
  </si>
  <si>
    <t>30/07/2019(Yearly)</t>
  </si>
  <si>
    <t>23/07/2019(Yearly)</t>
  </si>
  <si>
    <t>24/07/2019(Yearly)</t>
  </si>
  <si>
    <t>29/07/2019(Yearly)</t>
  </si>
  <si>
    <t>26/07/2019(Yearly)</t>
  </si>
  <si>
    <t>OXFORD INSTRMNT</t>
  </si>
  <si>
    <t>GB0006650450</t>
  </si>
  <si>
    <t>OXIG</t>
  </si>
  <si>
    <t>0P00007OPO</t>
  </si>
  <si>
    <t>OXIG.L</t>
  </si>
  <si>
    <t>Oxford Instruments plc</t>
  </si>
  <si>
    <t>http://tools.morningstar.co.uk/uk/stockreport/default.aspx?Site=uk&amp;id=0P00007OPO&amp;LanguageId=en-GB&amp;SecurityToken=0P00007OPO]3]0]E0WWE$$ALL</t>
  </si>
  <si>
    <t>Vietnam Enterprise Investments Limited</t>
  </si>
  <si>
    <t>14/08/2019(Yearly)</t>
  </si>
  <si>
    <t>31/07/2019(Yearly)</t>
  </si>
  <si>
    <t>22/08/2019(Yearly)</t>
  </si>
  <si>
    <t>08/08/2019(Yearly)</t>
  </si>
  <si>
    <t>01/08/2019(Yearly)</t>
  </si>
  <si>
    <t>05/08/2019(Yearly)</t>
  </si>
  <si>
    <t>27/08/2019(Yearly)</t>
  </si>
  <si>
    <t>23/08/2019(Yearly)</t>
  </si>
  <si>
    <t>21/08/2019(Yearly)</t>
  </si>
  <si>
    <t>12/08/2019(Yearly)</t>
  </si>
  <si>
    <t>06/08/2019(Yearly)</t>
  </si>
  <si>
    <t>02/08/2019(Yearly)</t>
  </si>
  <si>
    <t>07/08/2019(Yearly)</t>
  </si>
  <si>
    <t>28/08/2019(Yearly)</t>
  </si>
  <si>
    <t>09/08/2019(Yearly)</t>
  </si>
  <si>
    <t>15/08/2019(Yearly)</t>
  </si>
  <si>
    <t>13/08/2019(Yearly)</t>
  </si>
  <si>
    <t>PURETECH</t>
  </si>
  <si>
    <t>GB00BY2Z0H74</t>
  </si>
  <si>
    <t>PRTC</t>
  </si>
  <si>
    <t>20/08/2019(Yearly)</t>
  </si>
  <si>
    <t>Carnival Corporation and Plc</t>
  </si>
  <si>
    <t>The City of London Investment Trust plc</t>
  </si>
  <si>
    <t>The Edinburgh Investment Trust plc</t>
  </si>
  <si>
    <t>Finsbury Growth and Income Trust PLC</t>
  </si>
  <si>
    <t>0P0001696N</t>
  </si>
  <si>
    <t>PRTC.L</t>
  </si>
  <si>
    <t>PureTech Health plc</t>
  </si>
  <si>
    <t>http://tools.morningstar.co.uk/uk/stockreport/default.aspx?Site=uk&amp;id=0P0001696N&amp;LanguageId=en-GB&amp;SecurityToken=0P0001696N]3]0]E0WWE$$ALL</t>
  </si>
  <si>
    <t>Templeton Emerging Markets Investment Trust plc</t>
  </si>
  <si>
    <t>The Unilever Group</t>
  </si>
  <si>
    <t>Witan Investment Trust plc</t>
  </si>
  <si>
    <t>AIRTEL AFRICA</t>
  </si>
  <si>
    <t>GB00BKDRYJ47</t>
  </si>
  <si>
    <t>AAF</t>
  </si>
  <si>
    <t>24/09/2019(Yearly)</t>
  </si>
  <si>
    <t>10/09/2019(Yearly)</t>
  </si>
  <si>
    <t>24/09/2019(Final)</t>
  </si>
  <si>
    <t>GCP STUDENT LIV</t>
  </si>
  <si>
    <t>GB00B8460Z43</t>
  </si>
  <si>
    <t>DIGS</t>
  </si>
  <si>
    <t>12/09/2019(Yearly)</t>
  </si>
  <si>
    <t>FINABLR</t>
  </si>
  <si>
    <t>GB00BJ7HMW26</t>
  </si>
  <si>
    <t>FIN</t>
  </si>
  <si>
    <t>FORESIGHT SOLAR</t>
  </si>
  <si>
    <t>JE00BD3QJR55</t>
  </si>
  <si>
    <t>FSFL</t>
  </si>
  <si>
    <t>11/09/2019(Final)</t>
  </si>
  <si>
    <t>05/09/2019(Final)</t>
  </si>
  <si>
    <t>13/09/2019(Final)</t>
  </si>
  <si>
    <t>18/09/2019(Yearly)</t>
  </si>
  <si>
    <t>05/09/2019(Yearly)</t>
  </si>
  <si>
    <t>19/09/2019(Yearly)</t>
  </si>
  <si>
    <t>06/09/2019(Yearly)</t>
  </si>
  <si>
    <t>20/09/2019(Final)</t>
  </si>
  <si>
    <t>SCHRODER ORIENT</t>
  </si>
  <si>
    <t>GB00B0CRWN59</t>
  </si>
  <si>
    <t>SOI</t>
  </si>
  <si>
    <t>SIRIUS R E.</t>
  </si>
  <si>
    <t>GG00B1W3VF54</t>
  </si>
  <si>
    <t>SRE</t>
  </si>
  <si>
    <t>TRAINLINE</t>
  </si>
  <si>
    <t>GB00BKDTK925</t>
  </si>
  <si>
    <t>TRN</t>
  </si>
  <si>
    <t>WATCHES SWITZ</t>
  </si>
  <si>
    <t>GB00BJDQQ870</t>
  </si>
  <si>
    <t>WOSG</t>
  </si>
  <si>
    <t>3i Infrastructure plc</t>
  </si>
  <si>
    <t>0P0001HXKQ</t>
  </si>
  <si>
    <t>AAF.L</t>
  </si>
  <si>
    <t>Airtel Africa Plc</t>
  </si>
  <si>
    <t>http://tools.morningstar.co.uk/uk/stockreport/default.aspx?Site=uk&amp;id=0P0001HXKQ&amp;LanguageId=en-GB&amp;SecurityToken=0P0001HXKQ]3]0]E0WWE$$ALL</t>
  </si>
  <si>
    <t>AJ Bell plc</t>
  </si>
  <si>
    <t>The Bankers Investment Trust PLC</t>
  </si>
  <si>
    <t>Caledonia Investments plc</t>
  </si>
  <si>
    <t>F00000QJGU</t>
  </si>
  <si>
    <t>DIGS.L</t>
  </si>
  <si>
    <t>http://tools.morningstar.co.uk/uk/cefreport/default.aspx?Site=uk&amp;id=F00000QJGU&amp;LanguageId=en-GB&amp;SecurityToken=F00000QJGU]2]0]FCGBR$$ALL</t>
  </si>
  <si>
    <t>Financial Data Providers</t>
  </si>
  <si>
    <t>0P0001HHQ6</t>
  </si>
  <si>
    <t>FIN.L</t>
  </si>
  <si>
    <t>Finablr PLC</t>
  </si>
  <si>
    <t>http://tools.morningstar.co.uk/uk/stockreport/default.aspx?Site=uk&amp;id=0P0001HHQ6&amp;LanguageId=en-GB&amp;SecurityToken=0P0001HHQ6]3]0]E0WWE$$ALL</t>
  </si>
  <si>
    <t>F00000QLX4</t>
  </si>
  <si>
    <t>FSFL.L</t>
  </si>
  <si>
    <t>Foresight Solar Fund Limited</t>
  </si>
  <si>
    <t>http://tools.morningstar.co.uk/uk/cefreport/default.aspx?Site=uk&amp;id=F00000QLX4&amp;LanguageId=en-GB&amp;SecurityToken=F00000QLX4]2]0]FCGBR$$ALL</t>
  </si>
  <si>
    <t>Fidelity Investment Trust - Fidelity Special Values PLC</t>
  </si>
  <si>
    <t>Genesis Emerging Markets Fund</t>
  </si>
  <si>
    <t>3i Group plc</t>
  </si>
  <si>
    <t>JPMorgan Japanese Investment Trust plc</t>
  </si>
  <si>
    <t>The Law Debenture Corporation p.l.c.</t>
  </si>
  <si>
    <t>F0000008UY</t>
  </si>
  <si>
    <t>SOI.L</t>
  </si>
  <si>
    <t>Schroder Oriental Income Fund Limited</t>
  </si>
  <si>
    <t>http://tools.morningstar.co.uk/uk/cefreport/default.aspx?Site=uk&amp;id=F0000008UY&amp;LanguageId=en-GB&amp;SecurityToken=F0000008UY]2]0]FCGBR$$ALL</t>
  </si>
  <si>
    <t>0P00008Y9G</t>
  </si>
  <si>
    <t>SRE.L</t>
  </si>
  <si>
    <t>Sirius Real Estate Limited</t>
  </si>
  <si>
    <t>http://tools.morningstar.co.uk/uk/stockreport/default.aspx?Site=uk&amp;id=0P00008Y9G&amp;LanguageId=en-GB&amp;SecurityToken=0P00008Y9G]3]0]E0WWE$$ALL</t>
  </si>
  <si>
    <t>0P0001HV6O</t>
  </si>
  <si>
    <t>TRN.L</t>
  </si>
  <si>
    <t>Trainline Plc</t>
  </si>
  <si>
    <t>http://tools.morningstar.co.uk/uk/stockreport/default.aspx?Site=uk&amp;id=0P0001HV6O&amp;LanguageId=en-GB&amp;SecurityToken=0P0001HV6O]3]0]E0WWE$$ALL</t>
  </si>
  <si>
    <t>VinaCapital Vietnam Opportunity Fund Limited</t>
  </si>
  <si>
    <t>Luxury Items</t>
  </si>
  <si>
    <t>0P0001HOXP</t>
  </si>
  <si>
    <t>WOSG.L</t>
  </si>
  <si>
    <t>Watches of Switzerland Group PLC</t>
  </si>
  <si>
    <t>http://tools.morningstar.co.uk/uk/stockreport/default.aspx?Site=uk&amp;id=0P0001HOXP&amp;LanguageId=en-GB&amp;SecurityToken=0P0001HOXP]3]0]E0WWE$$ALL</t>
  </si>
  <si>
    <t>Oil Gas and Coal</t>
  </si>
  <si>
    <t>15/10/2019(Final)</t>
  </si>
  <si>
    <t>01/10/2019(Final)</t>
  </si>
  <si>
    <t>HEND.SMALL COS.</t>
  </si>
  <si>
    <t>GB0009065060</t>
  </si>
  <si>
    <t>HSL</t>
  </si>
  <si>
    <t>M AND G PLC</t>
  </si>
  <si>
    <t>GB00BKFB1C65</t>
  </si>
  <si>
    <t>MNG</t>
  </si>
  <si>
    <t>23/10/2019(Final)</t>
  </si>
  <si>
    <t>17/10/2019(Final)</t>
  </si>
  <si>
    <t>02/10/2019(Yearly)</t>
  </si>
  <si>
    <t>VIRGIN MONEY UK</t>
  </si>
  <si>
    <t>VMUK</t>
  </si>
  <si>
    <t>22/10/2019(Yearly)</t>
  </si>
  <si>
    <t>E0GBR00J99</t>
  </si>
  <si>
    <t>HSL.L</t>
  </si>
  <si>
    <t>http://tools.morningstar.co.uk/uk/cefreport/default.aspx?Site=uk&amp;id=E0GBR00J99&amp;LanguageId=en-GB&amp;SecurityToken=E0GBR00J99]2]0]FCGBR$$ALL</t>
  </si>
  <si>
    <t>0P0001ILIO</t>
  </si>
  <si>
    <t>MNG.L</t>
  </si>
  <si>
    <t>MandG Plc</t>
  </si>
  <si>
    <t>http://tools.morningstar.co.uk/uk/stockreport/default.aspx?Site=uk&amp;id=0P0001ILIO&amp;LanguageId=en-GB&amp;SecurityToken=0P0001ILIO]3]0]E0WWE$$ALL</t>
  </si>
  <si>
    <t>RIT Capital Partners plc</t>
  </si>
  <si>
    <t>Schroder Investment Trust - Schroder AsiaPacific Fund plc</t>
  </si>
  <si>
    <t>TR Property Investment Trust plc</t>
  </si>
  <si>
    <t>VMUK.L</t>
  </si>
  <si>
    <t>Worldwide Healthcare Trust PLC</t>
  </si>
  <si>
    <t>888 HLDGS</t>
  </si>
  <si>
    <t>GI000A0F6407</t>
  </si>
  <si>
    <t>05/11/2019(Final)</t>
  </si>
  <si>
    <t>12/11/2019(Yearly)</t>
  </si>
  <si>
    <t>07/11/2019(Yearly)</t>
  </si>
  <si>
    <t>20/11/2019(Yearly)</t>
  </si>
  <si>
    <t>BMO GLOBAL</t>
  </si>
  <si>
    <t>GB00BKLXD974</t>
  </si>
  <si>
    <t>13/11/2019(Yearly)</t>
  </si>
  <si>
    <t>14/11/2019(Yearly)</t>
  </si>
  <si>
    <t>27/11/2019(Final)</t>
  </si>
  <si>
    <t>19/11/2019(Yearly)</t>
  </si>
  <si>
    <t>26/11/2019(Final)</t>
  </si>
  <si>
    <t>21/11/2019(Final)</t>
  </si>
  <si>
    <t>26/11/2019(Yearly)</t>
  </si>
  <si>
    <t>27/11/2019(Yearly)</t>
  </si>
  <si>
    <t>18/11/2019(Final)</t>
  </si>
  <si>
    <t>19/11/2019(Final)</t>
  </si>
  <si>
    <t>15/11/2019(Final)</t>
  </si>
  <si>
    <t>31/10/2019(Quarter)</t>
  </si>
  <si>
    <t>ICG ENT TRST</t>
  </si>
  <si>
    <t>GB0003292009</t>
  </si>
  <si>
    <t>ICGT</t>
  </si>
  <si>
    <t>21/11/2019(Yearly)</t>
  </si>
  <si>
    <t>EURO OPPS TR.</t>
  </si>
  <si>
    <t>11/11/2019(Yearly)</t>
  </si>
  <si>
    <t>20/11/2019(Final)</t>
  </si>
  <si>
    <t>06/11/2019(Yearly)</t>
  </si>
  <si>
    <t>28/11/2019(Yearly)</t>
  </si>
  <si>
    <t>POLL STREET SEC</t>
  </si>
  <si>
    <t>GB00BLP57Y95</t>
  </si>
  <si>
    <t>PSSL</t>
  </si>
  <si>
    <t>SIGNATURE AVIAT</t>
  </si>
  <si>
    <t>GB00BKDM7X41</t>
  </si>
  <si>
    <t>25/11/2019(Yearly)</t>
  </si>
  <si>
    <t>15/11/2019(Yearly)</t>
  </si>
  <si>
    <t>14/11/2019(Quarter)</t>
  </si>
  <si>
    <t>05/11/2019(Yearly)</t>
  </si>
  <si>
    <t>28/11/2019(Final)</t>
  </si>
  <si>
    <t>0P00007NVE</t>
  </si>
  <si>
    <t>888.L</t>
  </si>
  <si>
    <t>888 Holdings plc</t>
  </si>
  <si>
    <t>http://tools.morningstar.co.uk/uk/stockreport/default.aspx?Site=uk&amp;id=0P00007NVE&amp;LanguageId=en-GB&amp;SecurityToken=0P00007NVE]3]0]E0WWE$$ALL</t>
  </si>
  <si>
    <t>AVI Global Trust PLC</t>
  </si>
  <si>
    <t>Apax Global Alpha Ord</t>
  </si>
  <si>
    <t>BBGI SICAV S.A.</t>
  </si>
  <si>
    <t>Tritax Big Box REIT Plc</t>
  </si>
  <si>
    <t>BMO Commercial Property Trust</t>
  </si>
  <si>
    <t>Baillie Gifford Japan Trust PLC</t>
  </si>
  <si>
    <t>E0GBR006SY</t>
  </si>
  <si>
    <t>BGSC.L</t>
  </si>
  <si>
    <t>BMO Global Smaller Companies PLC</t>
  </si>
  <si>
    <t>http://tools.morningstar.co.uk/uk/cefreport/default.aspx?Site=uk&amp;id=E0GBR006SY&amp;LanguageId=en-GB&amp;SecurityToken=E0GBR006SY]2]0]FCGBR$$ALL</t>
  </si>
  <si>
    <t>GCP Student Living PLC</t>
  </si>
  <si>
    <t>Fidelity European Values PLC</t>
  </si>
  <si>
    <t>Henderson Smaller Companies Investment Trust</t>
  </si>
  <si>
    <t>E0GBR00VWK</t>
  </si>
  <si>
    <t>ICGT.L</t>
  </si>
  <si>
    <t>ICG Enterprise Trust PLC</t>
  </si>
  <si>
    <t>http://tools.morningstar.co.uk/uk/cefreport/default.aspx?Site=uk&amp;id=E0GBR00VWK&amp;LanguageId=en-GB&amp;SecurityToken=E0GBR00VWK]2]0]FCGBR$$ALL</t>
  </si>
  <si>
    <t>European Opportunities Trust plc</t>
  </si>
  <si>
    <t>Monks Investment Trust</t>
  </si>
  <si>
    <t>NextEnergy Solar Ord</t>
  </si>
  <si>
    <t>F00000TILS</t>
  </si>
  <si>
    <t>PSSL.L</t>
  </si>
  <si>
    <t>http://tools.morningstar.co.uk/uk/cefreport/default.aspx?Site=uk&amp;id=F00000TILS&amp;LanguageId=en-GB&amp;SecurityToken=F00000TILS]2]0]FCGBR$$ALL</t>
  </si>
  <si>
    <t>Sequoia Economic Infrastructure Inc Ord</t>
  </si>
  <si>
    <t>SIG.L</t>
  </si>
  <si>
    <t>Signature Aviation plc</t>
  </si>
  <si>
    <t>Virgin Money UK PLC</t>
  </si>
  <si>
    <t>10/12/2019(Yearly)</t>
  </si>
  <si>
    <t>05/12/2019(Final)</t>
  </si>
  <si>
    <t>Pharmaceuticals and Biotechnology</t>
  </si>
  <si>
    <t>06/12/2019(Yearly)</t>
  </si>
  <si>
    <t>BLACKROCK WLD</t>
  </si>
  <si>
    <t>GB0005774855</t>
  </si>
  <si>
    <t>BRWM</t>
  </si>
  <si>
    <t>20/12/2019(Final)</t>
  </si>
  <si>
    <t>C AND C GRP</t>
  </si>
  <si>
    <t>IE00B010DT83</t>
  </si>
  <si>
    <t>CCR</t>
  </si>
  <si>
    <t>24/10/2019(Yearly)</t>
  </si>
  <si>
    <t>12/12/2019(Yearly)</t>
  </si>
  <si>
    <t>FRASERS GRP</t>
  </si>
  <si>
    <t>FRAS</t>
  </si>
  <si>
    <t>16/12/2019(Yearly)</t>
  </si>
  <si>
    <t>HELIOS TOWERS</t>
  </si>
  <si>
    <t>GB00BJVQC708</t>
  </si>
  <si>
    <t>HTWS</t>
  </si>
  <si>
    <t>18/12/2019(Final)</t>
  </si>
  <si>
    <t>LXI REIT</t>
  </si>
  <si>
    <t>GB00BYQ46T41</t>
  </si>
  <si>
    <t>LXI</t>
  </si>
  <si>
    <t>11/12/2019(Yearly)</t>
  </si>
  <si>
    <t>05/12/2019(Yearly)</t>
  </si>
  <si>
    <t>E0GBR01OPI</t>
  </si>
  <si>
    <t>BRWM.L</t>
  </si>
  <si>
    <t>BlackRock World Mining Trust plc</t>
  </si>
  <si>
    <t>http://tools.morningstar.co.uk/uk/cefreport/default.aspx?Site=uk&amp;id=E0GBR01OPI&amp;LanguageId=en-GB&amp;SecurityToken=E0GBR01OPI]2]0]FCGBR$$ALL</t>
  </si>
  <si>
    <t>0P00007O26</t>
  </si>
  <si>
    <t>CCR.L</t>
  </si>
  <si>
    <t>CandC Group plc</t>
  </si>
  <si>
    <t>http://tools.morningstar.co.uk/uk/stockreport/default.aspx?Site=uk&amp;id=0P00007O26&amp;LanguageId=en-GB&amp;SecurityToken=0P00007O26]3]0]E0WWE$$ALL</t>
  </si>
  <si>
    <t>FRAS.L</t>
  </si>
  <si>
    <t>Frasers Group plc</t>
  </si>
  <si>
    <t>0P0001IL6O</t>
  </si>
  <si>
    <t>HTWS.L</t>
  </si>
  <si>
    <t>Helios Towers PLC</t>
  </si>
  <si>
    <t>http://tools.morningstar.co.uk/uk/stockreport/default.aspx?Site=uk&amp;id=0P0001IL6O&amp;LanguageId=en-GB&amp;SecurityToken=0P0001IL6O]3]0]E0WWE$$ALL</t>
  </si>
  <si>
    <t>F00000YLQT</t>
  </si>
  <si>
    <t>LXI.L</t>
  </si>
  <si>
    <t>http://tools.morningstar.co.uk/uk/cefreport/default.aspx?Site=uk&amp;id=F00000YLQT&amp;LanguageId=en-GB&amp;SecurityToken=F00000YLQT]2]0]FCGBR$$ALL</t>
  </si>
  <si>
    <t>0P0001AETB</t>
  </si>
  <si>
    <t>Pershing Square Holdings Ord</t>
  </si>
  <si>
    <t>Pollen Street Secured Lending Plc</t>
  </si>
  <si>
    <t>Scottish Mortgage Investment Trust plc</t>
  </si>
  <si>
    <t>2021 P/E</t>
  </si>
  <si>
    <t>Feps 2021</t>
  </si>
  <si>
    <t>Div 2020</t>
  </si>
  <si>
    <t>Fdiv 2021</t>
  </si>
  <si>
    <t>28/01/2020(Quarter)</t>
  </si>
  <si>
    <t>30/01/2020(Quarter)</t>
  </si>
  <si>
    <t>30/01/2020(Final)</t>
  </si>
  <si>
    <t>28/01/2020(Final)</t>
  </si>
  <si>
    <t>30/01/2020(Yearly)</t>
  </si>
  <si>
    <t>14/01/2020(Yearly)</t>
  </si>
  <si>
    <t>GB00BKY40Q38</t>
  </si>
  <si>
    <t>HYVE GRP.</t>
  </si>
  <si>
    <t>GB0002520509</t>
  </si>
  <si>
    <t>HYVE</t>
  </si>
  <si>
    <t>03/12/2019(Final)</t>
  </si>
  <si>
    <t>21/01/2020(Yearly)</t>
  </si>
  <si>
    <t>JUST GROUP</t>
  </si>
  <si>
    <t>GB00BCRX1J15</t>
  </si>
  <si>
    <t>04/09/2019(Yearly)</t>
  </si>
  <si>
    <t>28/01/2020(Yearly)</t>
  </si>
  <si>
    <t>07/01/2020(Final)</t>
  </si>
  <si>
    <t>VISTRY GRP</t>
  </si>
  <si>
    <t>VTY</t>
  </si>
  <si>
    <t>29/01/2020(Quarter)</t>
  </si>
  <si>
    <t>FandC Investment Trust</t>
  </si>
  <si>
    <t>Herald Investment Trust PLC</t>
  </si>
  <si>
    <t>0P00007OHX</t>
  </si>
  <si>
    <t>HYVE.L</t>
  </si>
  <si>
    <t>Hyve Group Plc</t>
  </si>
  <si>
    <t>http://tools.morningstar.co.uk/uk/stockreport/default.aspx?Site=uk&amp;id=0P00007OHX&amp;LanguageId=en-GB&amp;SecurityToken=0P00007OHX]3]0]E0WWE$$ALL</t>
  </si>
  <si>
    <t>JPMorgan American Investment Trust plc</t>
  </si>
  <si>
    <t>JPMorgan Emerging Markets Investment Trust plc</t>
  </si>
  <si>
    <t>0P0000ZZG8</t>
  </si>
  <si>
    <t>JUST.L</t>
  </si>
  <si>
    <t>Just Group plc</t>
  </si>
  <si>
    <t>http://tools.morningstar.co.uk/uk/stockreport/default.aspx?Site=uk&amp;id=0P0000ZZG8&amp;LanguageId=en-GB&amp;SecurityToken=0P0000ZZG8]3]0]E0WWE$$ALL</t>
  </si>
  <si>
    <t>http://tools.morningstar.co.uk/uk/stockreport/default.aspx?Site=uk&amp;id=0P0001AETB&amp;LanguageId=en-GB&amp;SecurityToken=0P0001AETB]3]0]E0WWE$$ALL</t>
  </si>
  <si>
    <t>Scottish Investment Trust PLC</t>
  </si>
  <si>
    <t>Smithson Investment Trust plc</t>
  </si>
  <si>
    <t>VTY.L</t>
  </si>
  <si>
    <t>Vistry Group PLC</t>
  </si>
  <si>
    <t>18/02/2020(Final)</t>
  </si>
  <si>
    <t>27/02/2020(Final)</t>
  </si>
  <si>
    <t>24/02/2020(Final)</t>
  </si>
  <si>
    <t>06/02/2020(Yearly)</t>
  </si>
  <si>
    <t>26/02/2020(Final)</t>
  </si>
  <si>
    <t>14/02/2020(Final)</t>
  </si>
  <si>
    <t>20/02/2020(Final)</t>
  </si>
  <si>
    <t>13/02/2020(Final)</t>
  </si>
  <si>
    <t>05/02/2020(Yearly)</t>
  </si>
  <si>
    <t>06/02/2020(Final)</t>
  </si>
  <si>
    <t>18/02/2020(Yearly)</t>
  </si>
  <si>
    <t>04/02/2020(Final)</t>
  </si>
  <si>
    <t>25/02/2020(Final)</t>
  </si>
  <si>
    <t>12/02/2020(Yearly)</t>
  </si>
  <si>
    <t>24/02/2020(Yearly)</t>
  </si>
  <si>
    <t>05/02/2020(Final)</t>
  </si>
  <si>
    <t>20/02/2020(Yearly)</t>
  </si>
  <si>
    <t>31/01/2020(Yearly)</t>
  </si>
  <si>
    <t>19/02/2020(Final)</t>
  </si>
  <si>
    <t>JUST EAT TAKEAW</t>
  </si>
  <si>
    <t>NL0012015705</t>
  </si>
  <si>
    <t>JET</t>
  </si>
  <si>
    <t>MORGN SINDL GRP</t>
  </si>
  <si>
    <t>GB0008085614</t>
  </si>
  <si>
    <t>MGNS</t>
  </si>
  <si>
    <t>11/02/2020(Final)</t>
  </si>
  <si>
    <t>12/02/2020(Final)</t>
  </si>
  <si>
    <t>21/02/2020(Final)</t>
  </si>
  <si>
    <t>11/02/2020(Quarter)</t>
  </si>
  <si>
    <t>Anglo American plc</t>
  </si>
  <si>
    <t>BP P.L.C.</t>
  </si>
  <si>
    <t>Countryside Properties PLC</t>
  </si>
  <si>
    <t>FirstGroup plc</t>
  </si>
  <si>
    <t>Flutter Entertainment plc</t>
  </si>
  <si>
    <t>Greencore Group plc</t>
  </si>
  <si>
    <t>HgCapital Trust Plc</t>
  </si>
  <si>
    <t>HICL Infrastructure PLC Ord</t>
  </si>
  <si>
    <t>HarbourVest Global Private Equity</t>
  </si>
  <si>
    <t>Investec Group</t>
  </si>
  <si>
    <t>0P00018U3C</t>
  </si>
  <si>
    <t>JET.L</t>
  </si>
  <si>
    <t>Just Eat Takeaway.com N.V.</t>
  </si>
  <si>
    <t>http://tools.morningstar.co.uk/uk/stockreport/default.aspx?Site=uk&amp;id=0P00018U3C&amp;LanguageId=en-GB&amp;SecurityToken=0P00018U3C]3]0]E0WWE$$ALL</t>
  </si>
  <si>
    <t>0P00007OMV</t>
  </si>
  <si>
    <t>MGNS.L</t>
  </si>
  <si>
    <t>Morgan Sindall Group plc</t>
  </si>
  <si>
    <t>http://tools.morningstar.co.uk/uk/stockreport/default.aspx?Site=uk&amp;id=0P00007OMV&amp;LanguageId=en-GB&amp;SecurityToken=0P00007OMV]3]0]E0WWE$$ALL</t>
  </si>
  <si>
    <t>Murray International Trust Plc</t>
  </si>
  <si>
    <t>Primary Health Properties PLC</t>
  </si>
  <si>
    <t>Perpetual Income and Growth Investment Trust Plc</t>
  </si>
  <si>
    <t>Temple Bar Investment Trust Plc</t>
  </si>
  <si>
    <t>Last Full Data Import: 29Feb20 15:03 UK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</si>
</sst>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s>
  <fonts count="39">
    <font>
      <sz val="11"/>
      <color theme="1"/>
      <name val="Calibri"/>
      <family val="2"/>
    </font>
    <font>
      <sz val="11"/>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wrapText="1"/>
    </xf>
    <xf numFmtId="0" fontId="37" fillId="0" borderId="0" xfId="0" applyFont="1" applyAlignment="1">
      <alignment vertical="top"/>
    </xf>
    <xf numFmtId="164" fontId="0" fillId="0" borderId="0" xfId="0" applyNumberFormat="1" applyAlignment="1">
      <alignment/>
    </xf>
    <xf numFmtId="165" fontId="0" fillId="0" borderId="0" xfId="0" applyNumberFormat="1" applyAlignment="1">
      <alignment/>
    </xf>
    <xf numFmtId="9" fontId="0" fillId="0" borderId="0" xfId="0" applyNumberFormat="1" applyAlignment="1">
      <alignment/>
    </xf>
    <xf numFmtId="3" fontId="0" fillId="0" borderId="0" xfId="0" applyNumberFormat="1" applyAlignment="1">
      <alignment/>
    </xf>
    <xf numFmtId="0" fontId="0" fillId="0" borderId="0" xfId="0" applyAlignment="1">
      <alignment vertical="top"/>
    </xf>
    <xf numFmtId="164" fontId="0" fillId="0" borderId="0" xfId="0" applyNumberFormat="1" applyAlignment="1">
      <alignment vertical="top"/>
    </xf>
    <xf numFmtId="165" fontId="0" fillId="0" borderId="0" xfId="0" applyNumberFormat="1" applyAlignment="1">
      <alignment vertical="top"/>
    </xf>
    <xf numFmtId="9" fontId="0" fillId="0" borderId="0" xfId="0" applyNumberFormat="1" applyAlignment="1">
      <alignment vertical="top"/>
    </xf>
    <xf numFmtId="3" fontId="0" fillId="0" borderId="0" xfId="0" applyNumberFormat="1" applyAlignment="1">
      <alignment vertical="top"/>
    </xf>
    <xf numFmtId="0" fontId="31" fillId="0" borderId="0" xfId="53" applyAlignment="1">
      <alignment/>
    </xf>
    <xf numFmtId="2" fontId="0" fillId="0" borderId="0" xfId="0" applyNumberFormat="1" applyAlignment="1">
      <alignment/>
    </xf>
    <xf numFmtId="2" fontId="0" fillId="0" borderId="0" xfId="0" applyNumberFormat="1" applyAlignment="1">
      <alignment vertical="top"/>
    </xf>
    <xf numFmtId="4" fontId="0" fillId="0" borderId="0" xfId="0" applyNumberFormat="1" applyAlignment="1">
      <alignment/>
    </xf>
    <xf numFmtId="0" fontId="0" fillId="0" borderId="0" xfId="0" applyAlignment="1">
      <alignment/>
    </xf>
    <xf numFmtId="0" fontId="37" fillId="0" borderId="0" xfId="0" applyFont="1" applyBorder="1" applyAlignment="1">
      <alignment vertical="top"/>
    </xf>
    <xf numFmtId="0" fontId="0" fillId="0" borderId="0" xfId="0" applyBorder="1" applyAlignment="1">
      <alignment vertical="top"/>
    </xf>
    <xf numFmtId="15" fontId="0" fillId="0" borderId="0" xfId="0" applyNumberFormat="1" applyBorder="1" applyAlignment="1">
      <alignment horizontal="left" vertical="top"/>
    </xf>
    <xf numFmtId="49" fontId="0" fillId="0" borderId="0" xfId="0" applyNumberFormat="1" applyBorder="1" applyAlignment="1">
      <alignment vertical="top" wrapText="1"/>
    </xf>
    <xf numFmtId="49" fontId="37" fillId="0" borderId="0" xfId="0" applyNumberFormat="1" applyFont="1" applyBorder="1" applyAlignment="1">
      <alignment vertical="top"/>
    </xf>
    <xf numFmtId="49" fontId="0" fillId="0" borderId="0" xfId="0" applyNumberFormat="1" applyBorder="1" applyAlignment="1">
      <alignment vertical="top"/>
    </xf>
    <xf numFmtId="49" fontId="0" fillId="0" borderId="0" xfId="0" applyNumberFormat="1" applyBorder="1" applyAlignment="1" quotePrefix="1">
      <alignment vertical="top"/>
    </xf>
    <xf numFmtId="49" fontId="0" fillId="0" borderId="0" xfId="0" applyNumberFormat="1" applyBorder="1" applyAlignment="1">
      <alignment horizontal="left" vertical="top"/>
    </xf>
    <xf numFmtId="15" fontId="0" fillId="0" borderId="0" xfId="0" applyNumberFormat="1" applyBorder="1" applyAlignment="1">
      <alignment vertical="top"/>
    </xf>
    <xf numFmtId="0" fontId="0" fillId="0" borderId="0" xfId="0" applyAlignment="1">
      <alignment/>
    </xf>
    <xf numFmtId="0" fontId="0" fillId="0" borderId="0" xfId="0" applyAlignment="1">
      <alignment/>
    </xf>
    <xf numFmtId="0" fontId="31" fillId="0" borderId="0" xfId="53" applyAlignment="1">
      <alignment horizontal="left"/>
    </xf>
    <xf numFmtId="0" fontId="0" fillId="0" borderId="0" xfId="0"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leaf?id=0B6W23CpwsvtNMTJmZjNkOGItNWM3NS00Y2M5LWE3MmEtMGNiMDE3ZGFjOWFj&amp;hl=en_GB" TargetMode="External" /><Relationship Id="rId2" Type="http://schemas.openxmlformats.org/officeDocument/2006/relationships/hyperlink" Target="http://tmffinancialsoftware.weebly.com/stepone-ftse350.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ools.morningstar.co.uk/uk/stockreport/default.aspx?Site=uk&amp;id=0P00007NVE&amp;LanguageId=en-GB&amp;SecurityToken=0P00007NVE]3]0]E0WWE$$ALL" TargetMode="External" /><Relationship Id="rId2" Type="http://schemas.openxmlformats.org/officeDocument/2006/relationships/hyperlink" Target="http://tools.morningstar.co.uk/uk/cefreport/default.aspx?Site=uk&amp;id=F000000EOV&amp;LanguageId=en-GB&amp;SecurityToken=F000000EOV]2]0]FCGBR$$ALL" TargetMode="External" /><Relationship Id="rId3" Type="http://schemas.openxmlformats.org/officeDocument/2006/relationships/hyperlink" Target="http://tools.morningstar.co.uk/uk/stockreport/default.aspx?Site=uk&amp;id=0P0001HXKQ&amp;LanguageId=en-GB&amp;SecurityToken=0P0001HXKQ]3]0]E0WWE$$ALL" TargetMode="External" /><Relationship Id="rId4" Type="http://schemas.openxmlformats.org/officeDocument/2006/relationships/hyperlink" Target="http://tools.morningstar.co.uk/uk/stockreport/default.aspx?Site=uk&amp;id=0P00007NXM&amp;LanguageId=en-GB&amp;SecurityToken=0P00007NXM]3]0]E0WWE$$ALL" TargetMode="External" /><Relationship Id="rId5" Type="http://schemas.openxmlformats.org/officeDocument/2006/relationships/hyperlink" Target="http://tools.morningstar.co.uk/uk/stockreport/default.aspx?Site=uk&amp;id=0P00007NYM&amp;LanguageId=en-GB&amp;SecurityToken=0P00007NYM]3]0]E0WWE$$ALL" TargetMode="External" /><Relationship Id="rId6" Type="http://schemas.openxmlformats.org/officeDocument/2006/relationships/hyperlink" Target="http://tools.morningstar.co.uk/uk/stockreport/default.aspx?Site=uk&amp;id=0P00007NVV&amp;LanguageId=en-GB&amp;SecurityToken=0P00007NVV]3]0]E0WWE$$ALL" TargetMode="External" /><Relationship Id="rId7" Type="http://schemas.openxmlformats.org/officeDocument/2006/relationships/hyperlink" Target="http://tools.morningstar.co.uk/uk/stockreport/default.aspx?Site=uk&amp;id=0P00007NWB&amp;LanguageId=en-GB&amp;SecurityToken=0P00007NWB]3]0]E0WWE$$ALL" TargetMode="External" /><Relationship Id="rId8" Type="http://schemas.openxmlformats.org/officeDocument/2006/relationships/hyperlink" Target="http://tools.morningstar.co.uk/uk/stockreport/default.aspx?Site=uk&amp;id=0P00008ZTE&amp;LanguageId=en-GB&amp;SecurityToken=0P00008ZTE]3]0]E0WWE$$ALL" TargetMode="External" /><Relationship Id="rId9" Type="http://schemas.openxmlformats.org/officeDocument/2006/relationships/hyperlink" Target="http://tools.morningstar.co.uk/uk/cefreport/default.aspx?Site=uk&amp;id=E0GBR00R16&amp;LanguageId=en-GB&amp;SecurityToken=E0GBR00R16]2]0]FCGBR$$ALL" TargetMode="External" /><Relationship Id="rId10" Type="http://schemas.openxmlformats.org/officeDocument/2006/relationships/hyperlink" Target="http://tools.morningstar.co.uk/uk/stockreport/default.aspx?Site=uk&amp;id=0P00007NYI&amp;LanguageId=en-GB&amp;SecurityToken=0P00007NYI]3]0]E0WWE$$ALL" TargetMode="External" /><Relationship Id="rId11" Type="http://schemas.openxmlformats.org/officeDocument/2006/relationships/hyperlink" Target="http://tools.morningstar.co.uk/uk/stockreport/default.aspx?Site=uk&amp;id=0P0001F5IS&amp;LanguageId=en-GB&amp;SecurityToken=0P0001F5IS]3]0]E0WWE$$ALL" TargetMode="External" /><Relationship Id="rId12" Type="http://schemas.openxmlformats.org/officeDocument/2006/relationships/hyperlink" Target="http://tools.morningstar.co.uk/uk/stockreport/default.aspx?Site=uk&amp;id=0P0001EQ84&amp;LanguageId=en-GB&amp;SecurityToken=0P0001EQ84]3]0]E0WWE$$ALL" TargetMode="External" /><Relationship Id="rId13" Type="http://schemas.openxmlformats.org/officeDocument/2006/relationships/hyperlink" Target="http://tools.morningstar.co.uk/uk/stockreport/default.aspx?Site=uk&amp;id=0P000090RC&amp;LanguageId=en-GB&amp;SecurityToken=0P000090RC]3]0]E0WWE$$ALL" TargetMode="External" /><Relationship Id="rId14" Type="http://schemas.openxmlformats.org/officeDocument/2006/relationships/hyperlink" Target="http://tools.morningstar.co.uk/uk/cefreport/default.aspx?Site=uk&amp;id=F00000VXQL&amp;LanguageId=en-GB&amp;SecurityToken=F00000VXQL]2]0]FCGBR$$ALL" TargetMode="External" /><Relationship Id="rId15" Type="http://schemas.openxmlformats.org/officeDocument/2006/relationships/hyperlink" Target="http://tools.morningstar.co.uk/uk/stockreport/default.aspx?Site=uk&amp;id=0P00017FPU&amp;LanguageId=en-GB&amp;SecurityToken=0P00017FPU]3]0]E0WWE$$ALL" TargetMode="External" /><Relationship Id="rId16" Type="http://schemas.openxmlformats.org/officeDocument/2006/relationships/hyperlink" Target="http://tools.morningstar.co.uk/uk/stockreport/default.aspx?Site=uk&amp;id=0P000090SY&amp;LanguageId=en-GB&amp;SecurityToken=0P000090SY]3]0]E0WWE$$ALL" TargetMode="External" /><Relationship Id="rId17" Type="http://schemas.openxmlformats.org/officeDocument/2006/relationships/hyperlink" Target="http://tools.morningstar.co.uk/uk/cefreport/default.aspx?Site=uk&amp;id=E0GBR01NFP&amp;LanguageId=en-GB&amp;SecurityToken=E0GBR01NFP]2]0]FCGBR$$ALL" TargetMode="External" /><Relationship Id="rId18" Type="http://schemas.openxmlformats.org/officeDocument/2006/relationships/hyperlink" Target="http://tools.morningstar.co.uk/uk/cefreport/default.aspx?Site=uk&amp;id=E0GBR00QKW&amp;LanguageId=en-GB&amp;SecurityToken=E0GBR00QKW]2]0]FCGBR$$ALL" TargetMode="External" /><Relationship Id="rId19" Type="http://schemas.openxmlformats.org/officeDocument/2006/relationships/hyperlink" Target="http://tools.morningstar.co.uk/uk/stockreport/default.aspx?Site=uk&amp;id=0P00015KAQ&amp;LanguageId=en-GB&amp;SecurityToken=0P00015KAQ]3]0]E0WWE$$ALL" TargetMode="External" /><Relationship Id="rId20" Type="http://schemas.openxmlformats.org/officeDocument/2006/relationships/hyperlink" Target="http://tools.morningstar.co.uk/uk/stockreport/default.aspx?Site=uk&amp;id=0P000090RJ&amp;LanguageId=en-GB&amp;SecurityToken=0P000090RJ]3]0]E0WWE$$ALL" TargetMode="External" /><Relationship Id="rId21" Type="http://schemas.openxmlformats.org/officeDocument/2006/relationships/hyperlink" Target="http://tools.morningstar.co.uk/uk/stockreport/default.aspx?Site=uk&amp;id=0P0001DB4S&amp;LanguageId=en-GB&amp;SecurityToken=0P0001DB4S]3]0]E0WWE$$ALL" TargetMode="External" /><Relationship Id="rId22" Type="http://schemas.openxmlformats.org/officeDocument/2006/relationships/hyperlink" Target="http://tools.morningstar.co.uk/uk/stockreport/default.aspx?Site=uk&amp;id=0P00007YNZ&amp;LanguageId=en-GB&amp;SecurityToken=0P00007YNZ]3]0]E0WWE$$ALL" TargetMode="External" /><Relationship Id="rId23" Type="http://schemas.openxmlformats.org/officeDocument/2006/relationships/hyperlink" Target="http://tools.morningstar.co.uk/uk/stockreport/default.aspx?Site=uk&amp;id=0P00007NYP&amp;LanguageId=en-GB&amp;SecurityToken=0P00007NYP]3]0]E0WWE$$ALL" TargetMode="External" /><Relationship Id="rId24" Type="http://schemas.openxmlformats.org/officeDocument/2006/relationships/hyperlink" Target="http://tools.morningstar.co.uk/uk/stockreport/default.aspx?Site=uk&amp;id=0P000094GI&amp;LanguageId=en-GB&amp;SecurityToken=0P000094GI]3]0]E0WWE$$ALL" TargetMode="External" /><Relationship Id="rId25" Type="http://schemas.openxmlformats.org/officeDocument/2006/relationships/hyperlink" Target="http://tools.morningstar.co.uk/uk/stockreport/default.aspx?Site=uk&amp;id=0P00007NZF&amp;LanguageId=en-GB&amp;SecurityToken=0P00007NZF]3]0]E0WWE$$ALL" TargetMode="External" /><Relationship Id="rId26" Type="http://schemas.openxmlformats.org/officeDocument/2006/relationships/hyperlink" Target="http://tools.morningstar.co.uk/uk/stockreport/default.aspx?Site=uk&amp;id=0P00007NVF&amp;LanguageId=en-GB&amp;SecurityToken=0P00007NVF]3]0]E0WWE$$ALL" TargetMode="External" /><Relationship Id="rId27" Type="http://schemas.openxmlformats.org/officeDocument/2006/relationships/hyperlink" Target="http://tools.morningstar.co.uk/uk/stockreport/default.aspx?Site=uk&amp;id=0P0001C6J5&amp;LanguageId=en-GB&amp;SecurityToken=0P0001C6J5]3]0]E0WWE$$ALL" TargetMode="External" /><Relationship Id="rId28" Type="http://schemas.openxmlformats.org/officeDocument/2006/relationships/hyperlink" Target="http://tools.morningstar.co.uk/uk/stockreport/default.aspx?Site=uk&amp;id=0P00007NZP&amp;LanguageId=en-GB&amp;SecurityToken=0P00007NZP]3]0]E0WWE$$ALL" TargetMode="External" /><Relationship Id="rId29" Type="http://schemas.openxmlformats.org/officeDocument/2006/relationships/hyperlink" Target="http://tools.morningstar.co.uk/uk/stockreport/default.aspx?Site=uk&amp;id=0P00007O1O&amp;LanguageId=en-GB&amp;SecurityToken=0P00007O1O]3]0]E0WWE$$ALL" TargetMode="External" /><Relationship Id="rId30" Type="http://schemas.openxmlformats.org/officeDocument/2006/relationships/hyperlink" Target="http://tools.morningstar.co.uk/uk/cefreport/default.aspx?Site=uk&amp;id=F00000NIO8&amp;LanguageId=en-GB&amp;SecurityToken=F00000NIO8]2]0]FCGBR$$ALL" TargetMode="External" /><Relationship Id="rId31" Type="http://schemas.openxmlformats.org/officeDocument/2006/relationships/hyperlink" Target="http://tools.morningstar.co.uk/uk/cefreport/default.aspx?Site=uk&amp;id=F00000S8SR&amp;LanguageId=en-GB&amp;SecurityToken=F00000S8SR]2]0]FCGBR$$ALL" TargetMode="External" /><Relationship Id="rId32" Type="http://schemas.openxmlformats.org/officeDocument/2006/relationships/hyperlink" Target="http://tools.morningstar.co.uk/uk/stockreport/default.aspx?Site=uk&amp;id=0P000090TX&amp;LanguageId=en-GB&amp;SecurityToken=0P000090TX]3]0]E0WWE$$ALL" TargetMode="External" /><Relationship Id="rId33" Type="http://schemas.openxmlformats.org/officeDocument/2006/relationships/hyperlink" Target="http://tools.morningstar.co.uk/uk/cefreport/default.aspx?Site=uk&amp;id=F00000031P&amp;LanguageId=en-GB&amp;SecurityToken=F00000031P]2]0]FCGBR$$ALL" TargetMode="External" /><Relationship Id="rId34" Type="http://schemas.openxmlformats.org/officeDocument/2006/relationships/hyperlink" Target="http://tools.morningstar.co.uk/uk/stockreport/default.aspx?Site=uk&amp;id=0P00007NZR&amp;LanguageId=en-GB&amp;SecurityToken=0P00007NZR]3]0]E0WWE$$ALL" TargetMode="External" /><Relationship Id="rId35" Type="http://schemas.openxmlformats.org/officeDocument/2006/relationships/hyperlink" Target="http://tools.morningstar.co.uk/uk/stockreport/default.aspx?Site=uk&amp;id=0P0000KBN7&amp;LanguageId=en-GB&amp;SecurityToken=0P0000KBN7]3]0]E0WWE$$ALL" TargetMode="External" /><Relationship Id="rId36" Type="http://schemas.openxmlformats.org/officeDocument/2006/relationships/hyperlink" Target="http://tools.morningstar.co.uk/uk/stockreport/default.aspx?Site=uk&amp;id=0P0000VHF8&amp;LanguageId=en-GB&amp;SecurityToken=0P0000VHF8]3]0]E0WWE$$ALL" TargetMode="External" /><Relationship Id="rId37" Type="http://schemas.openxmlformats.org/officeDocument/2006/relationships/hyperlink" Target="http://tools.morningstar.co.uk/uk/cefreport/default.aspx?Site=uk&amp;id=E0GBR00R22&amp;LanguageId=en-GB&amp;SecurityToken=E0GBR00R22]2]0]FCGBR$$ALL" TargetMode="External" /><Relationship Id="rId38" Type="http://schemas.openxmlformats.org/officeDocument/2006/relationships/hyperlink" Target="http://tools.morningstar.co.uk/uk/cefreport/default.aspx?Site=uk&amp;id=E0GBR006SY&amp;LanguageId=en-GB&amp;SecurityToken=E0GBR006SY]2]0]FCGBR$$ALL" TargetMode="External" /><Relationship Id="rId39" Type="http://schemas.openxmlformats.org/officeDocument/2006/relationships/hyperlink" Target="http://tools.morningstar.co.uk/uk/stockreport/default.aspx?Site=uk&amp;id=0P00007O0M&amp;LanguageId=en-GB&amp;SecurityToken=0P00007O0M]3]0]E0WWE$$ALL" TargetMode="External" /><Relationship Id="rId40" Type="http://schemas.openxmlformats.org/officeDocument/2006/relationships/hyperlink" Target="http://tools.morningstar.co.uk/uk/stockreport/default.aspx?Site=uk&amp;id=0P000090RF&amp;LanguageId=en-GB&amp;SecurityToken=0P000090RF]3]0]E0WWE$$ALL" TargetMode="External" /><Relationship Id="rId41" Type="http://schemas.openxmlformats.org/officeDocument/2006/relationships/hyperlink" Target="http://tools.morningstar.co.uk/uk/stockreport/default.aspx?Site=uk&amp;id=0P000090MD&amp;LanguageId=en-GB&amp;SecurityToken=0P000090MD]3]0]E0WWE$$ALL" TargetMode="External" /><Relationship Id="rId42" Type="http://schemas.openxmlformats.org/officeDocument/2006/relationships/hyperlink" Target="http://tools.morningstar.co.uk/uk/stockreport/default.aspx?Site=uk&amp;id=0P00013BR1&amp;LanguageId=en-GB&amp;SecurityToken=0P00013BR1]3]0]E0WWE$$ALL" TargetMode="External" /><Relationship Id="rId43" Type="http://schemas.openxmlformats.org/officeDocument/2006/relationships/hyperlink" Target="http://tools.morningstar.co.uk/uk/cefreport/default.aspx?Site=uk&amp;id=F0GBR051W1&amp;LanguageId=en-GB&amp;SecurityToken=F0GBR051W1]2]0]FCGBR$$ALL" TargetMode="External" /><Relationship Id="rId44" Type="http://schemas.openxmlformats.org/officeDocument/2006/relationships/hyperlink" Target="http://tools.morningstar.co.uk/uk/stockreport/default.aspx?Site=uk&amp;id=0P00007O1Y&amp;LanguageId=en-GB&amp;SecurityToken=0P00007O1Y]3]0]E0WWE$$ALL" TargetMode="External" /><Relationship Id="rId45" Type="http://schemas.openxmlformats.org/officeDocument/2006/relationships/hyperlink" Target="http://tools.morningstar.co.uk/uk/stockreport/default.aspx?Site=uk&amp;id=0P00007O17&amp;LanguageId=en-GB&amp;SecurityToken=0P00007O17]3]0]E0WWE$$ALL" TargetMode="External" /><Relationship Id="rId46" Type="http://schemas.openxmlformats.org/officeDocument/2006/relationships/hyperlink" Target="http://tools.morningstar.co.uk/uk/stockreport/default.aspx?Site=uk&amp;id=0P000090MI&amp;LanguageId=en-GB&amp;SecurityToken=0P000090MI]3]0]E0WWE$$ALL" TargetMode="External" /><Relationship Id="rId47" Type="http://schemas.openxmlformats.org/officeDocument/2006/relationships/hyperlink" Target="http://tools.morningstar.co.uk/uk/stockreport/default.aspx?Site=uk&amp;id=0P00007O1Z&amp;LanguageId=en-GB&amp;SecurityToken=0P00007O1Z]3]0]E0WWE$$ALL" TargetMode="External" /><Relationship Id="rId48" Type="http://schemas.openxmlformats.org/officeDocument/2006/relationships/hyperlink" Target="http://tools.morningstar.co.uk/uk/cefreport/default.aspx?Site=uk&amp;id=E0GBR01ORG&amp;LanguageId=en-GB&amp;SecurityToken=E0GBR01ORG]2]0]FCGBR$$ALL" TargetMode="External" /><Relationship Id="rId49" Type="http://schemas.openxmlformats.org/officeDocument/2006/relationships/hyperlink" Target="http://tools.morningstar.co.uk/uk/stockreport/default.aspx?Site=uk&amp;id=0P00007O1K&amp;LanguageId=en-GB&amp;SecurityToken=0P00007O1K]3]0]E0WWE$$ALL" TargetMode="External" /><Relationship Id="rId50" Type="http://schemas.openxmlformats.org/officeDocument/2006/relationships/hyperlink" Target="http://tools.morningstar.co.uk/uk/cefreport/default.aspx?Site=uk&amp;id=E0GBR01OPI&amp;LanguageId=en-GB&amp;SecurityToken=E0GBR01OPI]2]0]FCGBR$$ALL" TargetMode="External" /><Relationship Id="rId51" Type="http://schemas.openxmlformats.org/officeDocument/2006/relationships/hyperlink" Target="http://tools.morningstar.co.uk/uk/stockreport/default.aspx?Site=uk&amp;id=0P00007O1V&amp;LanguageId=en-GB&amp;SecurityToken=0P00007O1V]3]0]E0WWE$$ALL" TargetMode="External" /><Relationship Id="rId52" Type="http://schemas.openxmlformats.org/officeDocument/2006/relationships/hyperlink" Target="http://tools.morningstar.co.uk/uk/stockreport/default.aspx?Site=uk&amp;id=0P00007O1R&amp;LanguageId=en-GB&amp;SecurityToken=0P00007O1R]3]0]E0WWE$$ALL" TargetMode="External" /><Relationship Id="rId53" Type="http://schemas.openxmlformats.org/officeDocument/2006/relationships/hyperlink" Target="http://tools.morningstar.co.uk/uk/stockreport/default.aspx?Site=uk&amp;id=0P000090RB&amp;LanguageId=en-GB&amp;SecurityToken=0P000090RB]3]0]E0WWE$$ALL" TargetMode="External" /><Relationship Id="rId54" Type="http://schemas.openxmlformats.org/officeDocument/2006/relationships/hyperlink" Target="http://tools.morningstar.co.uk/uk/stockreport/default.aspx?Site=uk&amp;id=0P00007O0N&amp;LanguageId=en-GB&amp;SecurityToken=0P00007O0N]3]0]E0WWE$$ALL" TargetMode="External" /><Relationship Id="rId55" Type="http://schemas.openxmlformats.org/officeDocument/2006/relationships/hyperlink" Target="http://tools.morningstar.co.uk/uk/stockreport/default.aspx?Site=uk&amp;id=0P0000O9GA&amp;LanguageId=en-GB&amp;SecurityToken=0P0000O9GA]3]0]E0WWE$$ALL" TargetMode="External" /><Relationship Id="rId56" Type="http://schemas.openxmlformats.org/officeDocument/2006/relationships/hyperlink" Target="http://tools.morningstar.co.uk/uk/stockreport/default.aspx?Site=uk&amp;id=0P00007O4P&amp;LanguageId=en-GB&amp;SecurityToken=0P00007O4P]3]0]E0WWE$$ALL" TargetMode="External" /><Relationship Id="rId57" Type="http://schemas.openxmlformats.org/officeDocument/2006/relationships/hyperlink" Target="http://tools.morningstar.co.uk/uk/stockreport/default.aspx?Site=uk&amp;id=0P00007YQV&amp;LanguageId=en-GB&amp;SecurityToken=0P00007YQV]3]0]E0WWE$$ALL" TargetMode="External" /><Relationship Id="rId58" Type="http://schemas.openxmlformats.org/officeDocument/2006/relationships/hyperlink" Target="http://tools.morningstar.co.uk/uk/stockreport/default.aspx?Site=uk&amp;id=0P0000YNIK&amp;LanguageId=en-GB&amp;SecurityToken=0P0000YNIK]3]0]E0WWE$$ALL" TargetMode="External" /><Relationship Id="rId59" Type="http://schemas.openxmlformats.org/officeDocument/2006/relationships/hyperlink" Target="http://tools.morningstar.co.uk/uk/stockreport/default.aspx?Site=uk&amp;id=0P00007O2V&amp;LanguageId=en-GB&amp;SecurityToken=0P00007O2V]3]0]E0WWE$$ALL" TargetMode="External" /><Relationship Id="rId60" Type="http://schemas.openxmlformats.org/officeDocument/2006/relationships/hyperlink" Target="http://tools.morningstar.co.uk/uk/stockreport/default.aspx?Site=uk&amp;id=0P00007O26&amp;LanguageId=en-GB&amp;SecurityToken=0P00007O26]3]0]E0WWE$$ALL" TargetMode="External" /><Relationship Id="rId61" Type="http://schemas.openxmlformats.org/officeDocument/2006/relationships/hyperlink" Target="http://tools.morningstar.co.uk/uk/stockreport/default.aspx?Site=uk&amp;id=0P00007O3H&amp;LanguageId=en-GB&amp;SecurityToken=0P00007O3H]3]0]E0WWE$$ALL" TargetMode="External" /><Relationship Id="rId62" Type="http://schemas.openxmlformats.org/officeDocument/2006/relationships/hyperlink" Target="http://tools.morningstar.co.uk/uk/stockreport/default.aspx?Site=uk&amp;id=0P0000BWJ9&amp;LanguageId=en-GB&amp;SecurityToken=0P0000BWJ9]3]0]E0WWE$$ALL" TargetMode="External" /><Relationship Id="rId63" Type="http://schemas.openxmlformats.org/officeDocument/2006/relationships/hyperlink" Target="http://tools.morningstar.co.uk/uk/stockreport/default.aspx?Site=uk&amp;id=0P00007O4J&amp;LanguageId=en-GB&amp;SecurityToken=0P00007O4J]3]0]E0WWE$$ALL" TargetMode="External" /><Relationship Id="rId64" Type="http://schemas.openxmlformats.org/officeDocument/2006/relationships/hyperlink" Target="http://tools.morningstar.co.uk/uk/cefreport/default.aspx?Site=uk&amp;id=E0GBR00490&amp;LanguageId=en-GB&amp;SecurityToken=E0GBR00490]2]0]FCGBR$$ALL" TargetMode="External" /><Relationship Id="rId65" Type="http://schemas.openxmlformats.org/officeDocument/2006/relationships/hyperlink" Target="http://tools.morningstar.co.uk/uk/stockreport/default.aspx?Site=uk&amp;id=0P00007O4Q&amp;LanguageId=en-GB&amp;SecurityToken=0P00007O4Q]3]0]E0WWE$$ALL" TargetMode="External" /><Relationship Id="rId66" Type="http://schemas.openxmlformats.org/officeDocument/2006/relationships/hyperlink" Target="http://tools.morningstar.co.uk/uk/stockreport/default.aspx?Site=uk&amp;id=0P00007YPZ&amp;LanguageId=en-GB&amp;SecurityToken=0P00007YPZ]3]0]E0WWE$$ALL" TargetMode="External" /><Relationship Id="rId67" Type="http://schemas.openxmlformats.org/officeDocument/2006/relationships/hyperlink" Target="http://tools.morningstar.co.uk/uk/stockreport/default.aspx?Site=uk&amp;id=0P00007O2B&amp;LanguageId=en-GB&amp;SecurityToken=0P00007O2B]3]0]E0WWE$$ALL" TargetMode="External" /><Relationship Id="rId68" Type="http://schemas.openxmlformats.org/officeDocument/2006/relationships/hyperlink" Target="http://tools.morningstar.co.uk/uk/stockreport/default.aspx?Site=uk&amp;id=0P00007ODW&amp;LanguageId=en-GB&amp;SecurityToken=0P00007ODW]3]0]E0WWE$$ALL" TargetMode="External" /><Relationship Id="rId69" Type="http://schemas.openxmlformats.org/officeDocument/2006/relationships/hyperlink" Target="http://tools.morningstar.co.uk/uk/stockreport/default.aspx?Site=uk&amp;id=0P00007O5C&amp;LanguageId=en-GB&amp;SecurityToken=0P00007O5C]3]0]E0WWE$$ALL" TargetMode="External" /><Relationship Id="rId70" Type="http://schemas.openxmlformats.org/officeDocument/2006/relationships/hyperlink" Target="http://tools.morningstar.co.uk/uk/stockreport/default.aspx?Site=uk&amp;id=0P00007O2L&amp;LanguageId=en-GB&amp;SecurityToken=0P00007O2L]3]0]E0WWE$$ALL" TargetMode="External" /><Relationship Id="rId71" Type="http://schemas.openxmlformats.org/officeDocument/2006/relationships/hyperlink" Target="http://tools.morningstar.co.uk/uk/stockreport/default.aspx?Site=uk&amp;id=0P000090MV&amp;LanguageId=en-GB&amp;SecurityToken=0P000090MV]3]0]E0WWE$$ALL" TargetMode="External" /><Relationship Id="rId72" Type="http://schemas.openxmlformats.org/officeDocument/2006/relationships/hyperlink" Target="http://tools.morningstar.co.uk/uk/stockreport/default.aspx?Site=uk&amp;id=0P000090N1&amp;LanguageId=en-GB&amp;SecurityToken=0P000090N1]3]0]E0WWE$$ALL" TargetMode="External" /><Relationship Id="rId73" Type="http://schemas.openxmlformats.org/officeDocument/2006/relationships/hyperlink" Target="http://tools.morningstar.co.uk/uk/stockreport/default.aspx?Site=uk&amp;id=0P0000Y1JD&amp;LanguageId=en-GB&amp;SecurityToken=0P0000Y1JD]3]0]E0WWE$$ALL" TargetMode="External" /><Relationship Id="rId74" Type="http://schemas.openxmlformats.org/officeDocument/2006/relationships/hyperlink" Target="http://tools.morningstar.co.uk/uk/stockreport/default.aspx?Site=uk&amp;id=0P0000CXU6&amp;LanguageId=en-GB&amp;SecurityToken=0P0000CXU6]3]0]E0WWE$$ALL" TargetMode="External" /><Relationship Id="rId75" Type="http://schemas.openxmlformats.org/officeDocument/2006/relationships/hyperlink" Target="http://tools.morningstar.co.uk/uk/stockreport/default.aspx?Site=uk&amp;id=0P00018Y21&amp;LanguageId=en-GB&amp;SecurityToken=0P00018Y21]3]0]E0WWE$$ALL" TargetMode="External" /><Relationship Id="rId76" Type="http://schemas.openxmlformats.org/officeDocument/2006/relationships/hyperlink" Target="http://tools.morningstar.co.uk/uk/cefreport/default.aspx?Site=uk&amp;id=E0GBR00QXA&amp;LanguageId=en-GB&amp;SecurityToken=E0GBR00QXA]2]0]FCGBR$$ALL" TargetMode="External" /><Relationship Id="rId77" Type="http://schemas.openxmlformats.org/officeDocument/2006/relationships/hyperlink" Target="http://tools.morningstar.co.uk/uk/stockreport/default.aspx?Site=uk&amp;id=0P00007O66&amp;LanguageId=en-GB&amp;SecurityToken=0P00007O66]3]0]E0WWE$$ALL" TargetMode="External" /><Relationship Id="rId78" Type="http://schemas.openxmlformats.org/officeDocument/2006/relationships/hyperlink" Target="http://tools.morningstar.co.uk/uk/stockreport/default.aspx?Site=uk&amp;id=0P0000NHNL&amp;LanguageId=en-GB&amp;SecurityToken=0P0000NHNL]3]0]E0WWE$$ALL" TargetMode="External" /><Relationship Id="rId79" Type="http://schemas.openxmlformats.org/officeDocument/2006/relationships/hyperlink" Target="http://tools.morningstar.co.uk/uk/stockreport/default.aspx?Site=uk&amp;id=0P00007O75&amp;LanguageId=en-GB&amp;SecurityToken=0P00007O75]3]0]E0WWE$$ALL" TargetMode="External" /><Relationship Id="rId80" Type="http://schemas.openxmlformats.org/officeDocument/2006/relationships/hyperlink" Target="http://tools.morningstar.co.uk/uk/stockreport/default.aspx?Site=uk&amp;id=0P00007O7R&amp;LanguageId=en-GB&amp;SecurityToken=0P00007O7R]3]0]E0WWE$$ALL" TargetMode="External" /><Relationship Id="rId81" Type="http://schemas.openxmlformats.org/officeDocument/2006/relationships/hyperlink" Target="http://tools.morningstar.co.uk/uk/cefreport/default.aspx?Site=uk&amp;id=F00000QJGU&amp;LanguageId=en-GB&amp;SecurityToken=F00000QJGU]2]0]FCGBR$$ALL" TargetMode="External" /><Relationship Id="rId82" Type="http://schemas.openxmlformats.org/officeDocument/2006/relationships/hyperlink" Target="http://tools.morningstar.co.uk/uk/stockreport/default.aspx?Site=uk&amp;id=0P00007O6Q&amp;LanguageId=en-GB&amp;SecurityToken=0P00007O6Q]3]0]E0WWE$$ALL" TargetMode="External" /><Relationship Id="rId83" Type="http://schemas.openxmlformats.org/officeDocument/2006/relationships/hyperlink" Target="http://tools.morningstar.co.uk/uk/stockreport/default.aspx?Site=uk&amp;id=0P0000X68X&amp;LanguageId=en-GB&amp;SecurityToken=0P0000X68X]3]0]E0WWE$$ALL" TargetMode="External" /><Relationship Id="rId84" Type="http://schemas.openxmlformats.org/officeDocument/2006/relationships/hyperlink" Target="http://tools.morningstar.co.uk/uk/stockreport/default.aspx?Site=uk&amp;id=0P000090RE&amp;LanguageId=en-GB&amp;SecurityToken=0P000090RE]3]0]E0WWE$$ALL" TargetMode="External" /><Relationship Id="rId85" Type="http://schemas.openxmlformats.org/officeDocument/2006/relationships/hyperlink" Target="http://tools.morningstar.co.uk/uk/stockreport/default.aspx?Site=uk&amp;id=0P000093IN&amp;LanguageId=en-GB&amp;SecurityToken=0P000093IN]3]0]E0WWE$$ALL" TargetMode="External" /><Relationship Id="rId86" Type="http://schemas.openxmlformats.org/officeDocument/2006/relationships/hyperlink" Target="http://tools.morningstar.co.uk/uk/stockreport/default.aspx?Site=uk&amp;id=0P00007O83&amp;LanguageId=en-GB&amp;SecurityToken=0P00007O83]3]0]E0WWE$$ALL" TargetMode="External" /><Relationship Id="rId87" Type="http://schemas.openxmlformats.org/officeDocument/2006/relationships/hyperlink" Target="http://tools.morningstar.co.uk/uk/stockreport/default.aspx?Site=uk&amp;id=0P00007O7D&amp;LanguageId=en-GB&amp;SecurityToken=0P00007O7D]3]0]E0WWE$$ALL" TargetMode="External" /><Relationship Id="rId88" Type="http://schemas.openxmlformats.org/officeDocument/2006/relationships/hyperlink" Target="http://tools.morningstar.co.uk/uk/stockreport/default.aspx?Site=uk&amp;id=0P00007O7X&amp;LanguageId=en-GB&amp;SecurityToken=0P00007O7X]3]0]E0WWE$$ALL" TargetMode="External" /><Relationship Id="rId89" Type="http://schemas.openxmlformats.org/officeDocument/2006/relationships/hyperlink" Target="http://tools.morningstar.co.uk/uk/stockreport/default.aspx?Site=uk&amp;id=0P00007YS0&amp;LanguageId=en-GB&amp;SecurityToken=0P00007YS0]3]0]E0WWE$$ALL" TargetMode="External" /><Relationship Id="rId90" Type="http://schemas.openxmlformats.org/officeDocument/2006/relationships/hyperlink" Target="http://tools.morningstar.co.uk/uk/stockreport/default.aspx?Site=uk&amp;id=0P00007O8X&amp;LanguageId=en-GB&amp;SecurityToken=0P00007O8X]3]0]E0WWE$$ALL" TargetMode="External" /><Relationship Id="rId91" Type="http://schemas.openxmlformats.org/officeDocument/2006/relationships/hyperlink" Target="http://tools.morningstar.co.uk/uk/cefreport/default.aspx?Site=uk&amp;id=F0GBR051V5&amp;LanguageId=en-GB&amp;SecurityToken=F0GBR051V5]2]0]FCGBR$$ALL" TargetMode="External" /><Relationship Id="rId92" Type="http://schemas.openxmlformats.org/officeDocument/2006/relationships/hyperlink" Target="http://tools.morningstar.co.uk/uk/stockreport/default.aspx?Site=uk&amp;id=0P000090RQ&amp;LanguageId=en-GB&amp;SecurityToken=0P000090RQ]3]0]E0WWE$$ALL" TargetMode="External" /><Relationship Id="rId93" Type="http://schemas.openxmlformats.org/officeDocument/2006/relationships/hyperlink" Target="http://tools.morningstar.co.uk/uk/stockreport/default.aspx?Site=uk&amp;id=0P00007O91&amp;LanguageId=en-GB&amp;SecurityToken=0P00007O91]3]0]E0WWE$$ALL" TargetMode="External" /><Relationship Id="rId94" Type="http://schemas.openxmlformats.org/officeDocument/2006/relationships/hyperlink" Target="http://tools.morningstar.co.uk/uk/stockreport/default.aspx?Site=uk&amp;id=0P00007YY0&amp;LanguageId=en-GB&amp;SecurityToken=0P00007YY0]3]0]E0WWE$$ALL" TargetMode="External" /><Relationship Id="rId95" Type="http://schemas.openxmlformats.org/officeDocument/2006/relationships/hyperlink" Target="http://tools.morningstar.co.uk/uk/stockreport/default.aspx?Site=uk&amp;id=0P0001CWZZ&amp;LanguageId=en-GB&amp;SecurityToken=0P0001CWZZ]3]0]E0WWE$$ALL" TargetMode="External" /><Relationship Id="rId96" Type="http://schemas.openxmlformats.org/officeDocument/2006/relationships/hyperlink" Target="http://tools.morningstar.co.uk/uk/stockreport/default.aspx?Site=uk&amp;id=0P00016X4B&amp;LanguageId=en-GB&amp;SecurityToken=0P00016X4B]3]0]E0WWE$$ALL" TargetMode="External" /><Relationship Id="rId97" Type="http://schemas.openxmlformats.org/officeDocument/2006/relationships/hyperlink" Target="http://tools.morningstar.co.uk/uk/stockreport/default.aspx?Site=uk&amp;id=0P00007O9V&amp;LanguageId=en-GB&amp;SecurityToken=0P00007O9V]3]0]E0WWE$$ALL" TargetMode="External" /><Relationship Id="rId98" Type="http://schemas.openxmlformats.org/officeDocument/2006/relationships/hyperlink" Target="http://tools.morningstar.co.uk/uk/stockreport/default.aspx?Site=uk&amp;id=0P00007OAQ&amp;LanguageId=en-GB&amp;SecurityToken=0P00007OAQ]3]0]E0WWE$$ALL" TargetMode="External" /><Relationship Id="rId99" Type="http://schemas.openxmlformats.org/officeDocument/2006/relationships/hyperlink" Target="http://tools.morningstar.co.uk/uk/stockreport/default.aspx?Site=uk&amp;id=0P0000UIMN&amp;LanguageId=en-GB&amp;SecurityToken=0P0000UIMN]3]0]E0WWE$$ALL" TargetMode="External" /><Relationship Id="rId100" Type="http://schemas.openxmlformats.org/officeDocument/2006/relationships/hyperlink" Target="http://tools.morningstar.co.uk/uk/stockreport/default.aspx?Site=uk&amp;id=0P00007ODZ&amp;LanguageId=en-GB&amp;SecurityToken=0P00007ODZ]3]0]E0WWE$$ALL" TargetMode="External" /><Relationship Id="rId101" Type="http://schemas.openxmlformats.org/officeDocument/2006/relationships/hyperlink" Target="http://tools.morningstar.co.uk/uk/stockreport/default.aspx?Site=uk&amp;id=0P00007O8L&amp;LanguageId=en-GB&amp;SecurityToken=0P00007O8L]3]0]E0WWE$$ALL" TargetMode="External" /><Relationship Id="rId102" Type="http://schemas.openxmlformats.org/officeDocument/2006/relationships/hyperlink" Target="http://tools.morningstar.co.uk/uk/cefreport/default.aspx?Site=uk&amp;id=F0GBR052PD&amp;LanguageId=en-GB&amp;SecurityToken=F0GBR052PD]2]0]FCGBR$$ALL" TargetMode="External" /><Relationship Id="rId103" Type="http://schemas.openxmlformats.org/officeDocument/2006/relationships/hyperlink" Target="http://tools.morningstar.co.uk/uk/cefreport/default.aspx?Site=uk&amp;id=F00000H0Q7&amp;LanguageId=en-GB&amp;SecurityToken=F00000H0Q7]2]0]FCGBR$$ALL" TargetMode="External" /><Relationship Id="rId104" Type="http://schemas.openxmlformats.org/officeDocument/2006/relationships/hyperlink" Target="http://tools.morningstar.co.uk/uk/stockreport/default.aspx?Site=uk&amp;id=0P00013DSX&amp;LanguageId=en-GB&amp;SecurityToken=0P00013DSX]3]0]E0WWE$$ALL" TargetMode="External" /><Relationship Id="rId105" Type="http://schemas.openxmlformats.org/officeDocument/2006/relationships/hyperlink" Target="http://tools.morningstar.co.uk/uk/stockreport/default.aspx?Site=uk&amp;id=0P00007P2Y&amp;LanguageId=en-GB&amp;SecurityToken=0P00007P2Y]3]0]E0WWE$$ALL" TargetMode="External" /><Relationship Id="rId106" Type="http://schemas.openxmlformats.org/officeDocument/2006/relationships/hyperlink" Target="http://tools.morningstar.co.uk/uk/cefreport/default.aspx?Site=uk&amp;id=F0GBR04E70&amp;LanguageId=en-GB&amp;SecurityToken=F0GBR04E70]2]0]FCGBR$$ALL" TargetMode="External" /><Relationship Id="rId107" Type="http://schemas.openxmlformats.org/officeDocument/2006/relationships/hyperlink" Target="http://tools.morningstar.co.uk/uk/stockreport/default.aspx?Site=uk&amp;id=0P00007OB3&amp;LanguageId=en-GB&amp;SecurityToken=0P00007OB3]3]0]E0WWE$$ALL" TargetMode="External" /><Relationship Id="rId108" Type="http://schemas.openxmlformats.org/officeDocument/2006/relationships/hyperlink" Target="http://tools.morningstar.co.uk/uk/cefreport/default.aspx?Site=uk&amp;id=F0GBR053PE&amp;LanguageId=en-GB&amp;SecurityToken=F0GBR053PE]2]0]FCGBR$$ALL" TargetMode="External" /><Relationship Id="rId109" Type="http://schemas.openxmlformats.org/officeDocument/2006/relationships/hyperlink" Target="http://tools.morningstar.co.uk/uk/stockreport/default.aspx?Site=uk&amp;id=0P0001HHQ6&amp;LanguageId=en-GB&amp;SecurityToken=0P0001HHQ6]3]0]E0WWE$$ALL" TargetMode="External" /><Relationship Id="rId110" Type="http://schemas.openxmlformats.org/officeDocument/2006/relationships/hyperlink" Target="http://tools.morningstar.co.uk/uk/stockreport/default.aspx?Site=uk&amp;id=0P00007OPS&amp;LanguageId=en-GB&amp;SecurityToken=0P00007OPS]3]0]E0WWE$$ALL" TargetMode="External" /><Relationship Id="rId111" Type="http://schemas.openxmlformats.org/officeDocument/2006/relationships/hyperlink" Target="http://tools.morningstar.co.uk/uk/stockreport/default.aspx?Site=uk&amp;id=0P00007NV9&amp;LanguageId=en-GB&amp;SecurityToken=0P00007NV9]3]0]E0WWE$$ALL" TargetMode="External" /><Relationship Id="rId112" Type="http://schemas.openxmlformats.org/officeDocument/2006/relationships/hyperlink" Target="http://tools.morningstar.co.uk/uk/stockreport/default.aspx?Site=uk&amp;id=0P000093JK&amp;LanguageId=en-GB&amp;SecurityToken=0P000093JK]3]0]E0WWE$$ALL" TargetMode="External" /><Relationship Id="rId113" Type="http://schemas.openxmlformats.org/officeDocument/2006/relationships/hyperlink" Target="http://tools.morningstar.co.uk/uk/stockreport/default.aspx?Site=uk&amp;id=0P0000FVJ0&amp;LanguageId=en-GB&amp;SecurityToken=0P0000FVJ0]3]0]E0WWE$$ALL" TargetMode="External" /><Relationship Id="rId114" Type="http://schemas.openxmlformats.org/officeDocument/2006/relationships/hyperlink" Target="http://tools.morningstar.co.uk/uk/cefreport/default.aspx?Site=uk&amp;id=F00000QLX4&amp;LanguageId=en-GB&amp;SecurityToken=F00000QLX4]2]0]FCGBR$$ALL" TargetMode="External" /><Relationship Id="rId115" Type="http://schemas.openxmlformats.org/officeDocument/2006/relationships/hyperlink" Target="http://tools.morningstar.co.uk/uk/stockreport/default.aspx?Site=uk&amp;id=0P00007OB4&amp;LanguageId=en-GB&amp;SecurityToken=0P00007OB4]3]0]E0WWE$$ALL" TargetMode="External" /><Relationship Id="rId116" Type="http://schemas.openxmlformats.org/officeDocument/2006/relationships/hyperlink" Target="http://tools.morningstar.co.uk/uk/cefreport/default.aspx?Site=uk&amp;id=F0GBR04E7U&amp;LanguageId=en-GB&amp;SecurityToken=F0GBR04E7U]2]0]FCGBR$$ALL" TargetMode="External" /><Relationship Id="rId117" Type="http://schemas.openxmlformats.org/officeDocument/2006/relationships/hyperlink" Target="http://tools.morningstar.co.uk/uk/stockreport/default.aspx?Site=uk&amp;id=0P00007OC0&amp;LanguageId=en-GB&amp;SecurityToken=0P00007OC0]3]0]E0WWE$$ALL" TargetMode="External" /><Relationship Id="rId118" Type="http://schemas.openxmlformats.org/officeDocument/2006/relationships/hyperlink" Target="http://tools.morningstar.co.uk/uk/stockreport/default.aspx?Site=uk&amp;id=0P0000C2LY&amp;LanguageId=en-GB&amp;SecurityToken=0P0000C2LY]3]0]E0WWE$$ALL" TargetMode="External" /><Relationship Id="rId119" Type="http://schemas.openxmlformats.org/officeDocument/2006/relationships/hyperlink" Target="http://tools.morningstar.co.uk/uk/stockreport/default.aspx?Site=uk&amp;id=0P00007OC9&amp;LanguageId=en-GB&amp;SecurityToken=0P00007OC9]3]0]E0WWE$$ALL" TargetMode="External" /><Relationship Id="rId120" Type="http://schemas.openxmlformats.org/officeDocument/2006/relationships/hyperlink" Target="http://tools.morningstar.co.uk/uk/cefreport/default.aspx?Site=uk&amp;id=F00000JRIS&amp;LanguageId=en-GB&amp;SecurityToken=F00000JRIS]2]0]FCGBR$$ALL" TargetMode="External" /><Relationship Id="rId121" Type="http://schemas.openxmlformats.org/officeDocument/2006/relationships/hyperlink" Target="http://tools.morningstar.co.uk/uk/stockreport/default.aspx?Site=uk&amp;id=0P00007OC7&amp;LanguageId=en-GB&amp;SecurityToken=0P00007OC7]3]0]E0WWE$$ALL" TargetMode="External" /><Relationship Id="rId122" Type="http://schemas.openxmlformats.org/officeDocument/2006/relationships/hyperlink" Target="http://tools.morningstar.co.uk/uk/stockreport/default.aspx?Site=uk&amp;id=0P00007ODS&amp;LanguageId=en-GB&amp;SecurityToken=0P00007ODS]3]0]E0WWE$$ALL" TargetMode="External" /><Relationship Id="rId123" Type="http://schemas.openxmlformats.org/officeDocument/2006/relationships/hyperlink" Target="http://tools.morningstar.co.uk/uk/stockreport/default.aspx?Site=uk&amp;id=0P00007ODI&amp;LanguageId=en-GB&amp;SecurityToken=0P00007ODI]3]0]E0WWE$$ALL" TargetMode="External" /><Relationship Id="rId124" Type="http://schemas.openxmlformats.org/officeDocument/2006/relationships/hyperlink" Target="http://tools.morningstar.co.uk/uk/stockreport/default.aspx?Site=uk&amp;id=0P0000T29L&amp;LanguageId=en-GB&amp;SecurityToken=0P0000T29L]3]0]E0WWE$$ALL" TargetMode="External" /><Relationship Id="rId125" Type="http://schemas.openxmlformats.org/officeDocument/2006/relationships/hyperlink" Target="http://tools.morningstar.co.uk/uk/stockreport/default.aspx?Site=uk&amp;id=0P0001C5WG&amp;LanguageId=en-GB&amp;SecurityToken=0P0001C5WG]3]0]E0WWE$$ALL" TargetMode="External" /><Relationship Id="rId126" Type="http://schemas.openxmlformats.org/officeDocument/2006/relationships/hyperlink" Target="http://tools.morningstar.co.uk/uk/stockreport/default.aspx?Site=uk&amp;id=0P00007ODN&amp;LanguageId=en-GB&amp;SecurityToken=0P00007ODN]3]0]E0WWE$$ALL" TargetMode="External" /><Relationship Id="rId127" Type="http://schemas.openxmlformats.org/officeDocument/2006/relationships/hyperlink" Target="http://tools.morningstar.co.uk/uk/stockreport/default.aspx?Site=uk&amp;id=0P00007OCR&amp;LanguageId=en-GB&amp;SecurityToken=0P00007OCR]3]0]E0WWE$$ALL" TargetMode="External" /><Relationship Id="rId128" Type="http://schemas.openxmlformats.org/officeDocument/2006/relationships/hyperlink" Target="http://tools.morningstar.co.uk/uk/stockreport/default.aspx?Site=uk&amp;id=0P00007OD9&amp;LanguageId=en-GB&amp;SecurityToken=0P00007OD9]3]0]E0WWE$$ALL" TargetMode="External" /><Relationship Id="rId129" Type="http://schemas.openxmlformats.org/officeDocument/2006/relationships/hyperlink" Target="http://tools.morningstar.co.uk/uk/stockreport/default.aspx?Site=uk&amp;id=0P000090MN&amp;LanguageId=en-GB&amp;SecurityToken=0P000090MN]3]0]E0WWE$$ALL" TargetMode="External" /><Relationship Id="rId130" Type="http://schemas.openxmlformats.org/officeDocument/2006/relationships/hyperlink" Target="http://tools.morningstar.co.uk/uk/stockreport/default.aspx?Site=uk&amp;id=0P00007ODO&amp;LanguageId=en-GB&amp;SecurityToken=0P00007ODO]3]0]E0WWE$$ALL" TargetMode="External" /><Relationship Id="rId131" Type="http://schemas.openxmlformats.org/officeDocument/2006/relationships/hyperlink" Target="http://tools.morningstar.co.uk/uk/stockreport/default.aspx?Site=uk&amp;id=0P00007ODJ&amp;LanguageId=en-GB&amp;SecurityToken=0P00007ODJ]3]0]E0WWE$$ALL" TargetMode="External" /><Relationship Id="rId132" Type="http://schemas.openxmlformats.org/officeDocument/2006/relationships/hyperlink" Target="http://tools.morningstar.co.uk/uk/stockreport/default.aspx?Site=uk&amp;id=0P00007OD0&amp;LanguageId=en-GB&amp;SecurityToken=0P00007OD0]3]0]E0WWE$$ALL" TargetMode="External" /><Relationship Id="rId133" Type="http://schemas.openxmlformats.org/officeDocument/2006/relationships/hyperlink" Target="http://tools.morningstar.co.uk/uk/cefreport/default.aspx?Site=uk&amp;id=F000005MI9&amp;LanguageId=en-GB&amp;SecurityToken=F000005MI9]2]0]FCGBR$$ALL" TargetMode="External" /><Relationship Id="rId134" Type="http://schemas.openxmlformats.org/officeDocument/2006/relationships/hyperlink" Target="http://tools.morningstar.co.uk/uk/stockreport/default.aspx?Site=uk&amp;id=0P00007OCB&amp;LanguageId=en-GB&amp;SecurityToken=0P00007OCB]3]0]E0WWE$$ALL" TargetMode="External" /><Relationship Id="rId135" Type="http://schemas.openxmlformats.org/officeDocument/2006/relationships/hyperlink" Target="http://tools.morningstar.co.uk/uk/stockreport/default.aspx?Site=uk&amp;id=0P00007OEM&amp;LanguageId=en-GB&amp;SecurityToken=0P00007OEM]3]0]E0WWE$$ALL" TargetMode="External" /><Relationship Id="rId136" Type="http://schemas.openxmlformats.org/officeDocument/2006/relationships/hyperlink" Target="http://tools.morningstar.co.uk/uk/stockreport/default.aspx?Site=uk&amp;id=0P0000BQ86&amp;LanguageId=en-GB&amp;SecurityToken=0P0000BQ86]3]0]E0WWE$$ALL" TargetMode="External" /><Relationship Id="rId137" Type="http://schemas.openxmlformats.org/officeDocument/2006/relationships/hyperlink" Target="http://tools.morningstar.co.uk/uk/cefreport/default.aspx?Site=uk&amp;id=E0GBR007EI&amp;LanguageId=en-GB&amp;SecurityToken=E0GBR007EI]2]0]FCGBR$$ALL" TargetMode="External" /><Relationship Id="rId138" Type="http://schemas.openxmlformats.org/officeDocument/2006/relationships/hyperlink" Target="http://tools.morningstar.co.uk/uk/cefreport/default.aspx?Site=uk&amp;id=F0000008ZF&amp;LanguageId=en-GB&amp;SecurityToken=F0000008ZF]2]0]FCGBR$$ALL" TargetMode="External" /><Relationship Id="rId139" Type="http://schemas.openxmlformats.org/officeDocument/2006/relationships/hyperlink" Target="http://tools.morningstar.co.uk/uk/stockreport/default.aspx?Site=uk&amp;id=0P00007OF1&amp;LanguageId=en-GB&amp;SecurityToken=0P00007OF1]3]0]E0WWE$$ALL" TargetMode="External" /><Relationship Id="rId140" Type="http://schemas.openxmlformats.org/officeDocument/2006/relationships/hyperlink" Target="http://tools.morningstar.co.uk/uk/stockreport/default.aspx?Site=uk&amp;id=0P00007OF2&amp;LanguageId=en-GB&amp;SecurityToken=0P00007OF2]3]0]E0WWE$$ALL" TargetMode="External" /><Relationship Id="rId141" Type="http://schemas.openxmlformats.org/officeDocument/2006/relationships/hyperlink" Target="http://tools.morningstar.co.uk/uk/stockreport/default.aspx?Site=uk&amp;id=0P0000CGPB&amp;LanguageId=en-GB&amp;SecurityToken=0P0000CGPB]3]0]E0WWE$$ALL" TargetMode="External" /><Relationship Id="rId142" Type="http://schemas.openxmlformats.org/officeDocument/2006/relationships/hyperlink" Target="http://tools.morningstar.co.uk/uk/stockreport/default.aspx?Site=uk&amp;id=0P00007OE5&amp;LanguageId=en-GB&amp;SecurityToken=0P00007OE5]3]0]E0WWE$$ALL" TargetMode="External" /><Relationship Id="rId143" Type="http://schemas.openxmlformats.org/officeDocument/2006/relationships/hyperlink" Target="http://tools.morningstar.co.uk/uk/stockreport/default.aspx?Site=uk&amp;id=0P00007OE7&amp;LanguageId=en-GB&amp;SecurityToken=0P00007OE7]3]0]E0WWE$$ALL" TargetMode="External" /><Relationship Id="rId144" Type="http://schemas.openxmlformats.org/officeDocument/2006/relationships/hyperlink" Target="http://tools.morningstar.co.uk/uk/stockreport/default.aspx?Site=uk&amp;id=0P000090T7&amp;LanguageId=en-GB&amp;SecurityToken=0P000090T7]3]0]E0WWE$$ALL" TargetMode="External" /><Relationship Id="rId145" Type="http://schemas.openxmlformats.org/officeDocument/2006/relationships/hyperlink" Target="http://tools.morningstar.co.uk/uk/cefreport/default.aspx?Site=uk&amp;id=E0GBR01NLR&amp;LanguageId=en-GB&amp;SecurityToken=E0GBR01NLR]2]0]FCGBR$$ALL" TargetMode="External" /><Relationship Id="rId146" Type="http://schemas.openxmlformats.org/officeDocument/2006/relationships/hyperlink" Target="http://tools.morningstar.co.uk/uk/stockreport/default.aspx?Site=uk&amp;id=0P00007OFH&amp;LanguageId=en-GB&amp;SecurityToken=0P00007OFH]3]0]E0WWE$$ALL" TargetMode="External" /><Relationship Id="rId147" Type="http://schemas.openxmlformats.org/officeDocument/2006/relationships/hyperlink" Target="http://tools.morningstar.co.uk/uk/cefreport/default.aspx?Site=uk&amp;id=E0GBR00J99&amp;LanguageId=en-GB&amp;SecurityToken=E0GBR00J99]2]0]FCGBR$$ALL" TargetMode="External" /><Relationship Id="rId148" Type="http://schemas.openxmlformats.org/officeDocument/2006/relationships/hyperlink" Target="http://tools.morningstar.co.uk/uk/stockreport/default.aspx?Site=uk&amp;id=0P00016TIE&amp;LanguageId=en-GB&amp;SecurityToken=0P00016TIE]3]0]E0WWE$$ALL" TargetMode="External" /><Relationship Id="rId149" Type="http://schemas.openxmlformats.org/officeDocument/2006/relationships/hyperlink" Target="http://tools.morningstar.co.uk/uk/stockreport/default.aspx?Site=uk&amp;id=0P00007OF8&amp;LanguageId=en-GB&amp;SecurityToken=0P00007OF8]3]0]E0WWE$$ALL" TargetMode="External" /><Relationship Id="rId150" Type="http://schemas.openxmlformats.org/officeDocument/2006/relationships/hyperlink" Target="http://tools.morningstar.co.uk/uk/stockreport/default.aspx?Site=uk&amp;id=0P00007OF3&amp;LanguageId=en-GB&amp;SecurityToken=0P00007OF3]3]0]E0WWE$$ALL" TargetMode="External" /><Relationship Id="rId151" Type="http://schemas.openxmlformats.org/officeDocument/2006/relationships/hyperlink" Target="http://tools.morningstar.co.uk/uk/stockreport/default.aspx?Site=uk&amp;id=0P00007OFI&amp;LanguageId=en-GB&amp;SecurityToken=0P00007OFI]3]0]E0WWE$$ALL" TargetMode="External" /><Relationship Id="rId152" Type="http://schemas.openxmlformats.org/officeDocument/2006/relationships/hyperlink" Target="http://tools.morningstar.co.uk/uk/stockreport/default.aspx?Site=uk&amp;id=0P0001IL6O&amp;LanguageId=en-GB&amp;SecurityToken=0P0001IL6O]3]0]E0WWE$$ALL" TargetMode="External" /><Relationship Id="rId153" Type="http://schemas.openxmlformats.org/officeDocument/2006/relationships/hyperlink" Target="http://tools.morningstar.co.uk/uk/cefreport/default.aspx?Site=uk&amp;id=F00000LHM0&amp;LanguageId=en-GB&amp;SecurityToken=F00000LHM0]2]0]FCGBR$$ALL" TargetMode="External" /><Relationship Id="rId154" Type="http://schemas.openxmlformats.org/officeDocument/2006/relationships/hyperlink" Target="http://tools.morningstar.co.uk/uk/stockreport/default.aspx?Site=uk&amp;id=0P00007YYJ&amp;LanguageId=en-GB&amp;SecurityToken=0P00007YYJ]3]0]E0WWE$$ALL" TargetMode="External" /><Relationship Id="rId155" Type="http://schemas.openxmlformats.org/officeDocument/2006/relationships/hyperlink" Target="http://tools.morningstar.co.uk/uk/stockreport/default.aspx?Site=uk&amp;id=0P00007OHX&amp;LanguageId=en-GB&amp;SecurityToken=0P00007OHX]3]0]E0WWE$$ALL" TargetMode="External" /><Relationship Id="rId156" Type="http://schemas.openxmlformats.org/officeDocument/2006/relationships/hyperlink" Target="http://tools.morningstar.co.uk/uk/stockreport/default.aspx?Site=uk&amp;id=0P0000SC72&amp;LanguageId=en-GB&amp;SecurityToken=0P0000SC72]3]0]E0WWE$$ALL" TargetMode="External" /><Relationship Id="rId157" Type="http://schemas.openxmlformats.org/officeDocument/2006/relationships/hyperlink" Target="http://tools.morningstar.co.uk/uk/stockreport/default.aspx?Site=uk&amp;id=0P00016WGO&amp;LanguageId=en-GB&amp;SecurityToken=0P00016WGO]3]0]E0WWE$$ALL" TargetMode="External" /><Relationship Id="rId158" Type="http://schemas.openxmlformats.org/officeDocument/2006/relationships/hyperlink" Target="http://tools.morningstar.co.uk/uk/cefreport/default.aspx?Site=uk&amp;id=E0GBR00VWK&amp;LanguageId=en-GB&amp;SecurityToken=E0GBR00VWK]2]0]FCGBR$$ALL" TargetMode="External" /><Relationship Id="rId159" Type="http://schemas.openxmlformats.org/officeDocument/2006/relationships/hyperlink" Target="http://tools.morningstar.co.uk/uk/stockreport/default.aspx?Site=uk&amp;id=0P00007OH9&amp;LanguageId=en-GB&amp;SecurityToken=0P00007OH9]3]0]E0WWE$$ALL" TargetMode="External" /><Relationship Id="rId160" Type="http://schemas.openxmlformats.org/officeDocument/2006/relationships/hyperlink" Target="http://tools.morningstar.co.uk/uk/stockreport/default.aspx?Site=uk&amp;id=0P00007OG3&amp;LanguageId=en-GB&amp;SecurityToken=0P00007OG3]3]0]E0WWE$$ALL" TargetMode="External" /><Relationship Id="rId161" Type="http://schemas.openxmlformats.org/officeDocument/2006/relationships/hyperlink" Target="http://tools.morningstar.co.uk/uk/stockreport/default.aspx?Site=uk&amp;id=0P00007YW7&amp;LanguageId=en-GB&amp;SecurityToken=0P00007YW7]3]0]E0WWE$$ALL" TargetMode="External" /><Relationship Id="rId162" Type="http://schemas.openxmlformats.org/officeDocument/2006/relationships/hyperlink" Target="http://tools.morningstar.co.uk/uk/stockreport/default.aspx?Site=uk&amp;id=0P0001CRY2&amp;LanguageId=en-GB&amp;SecurityToken=0P0001CRY2]3]0]E0WWE$$ALL" TargetMode="External" /><Relationship Id="rId163" Type="http://schemas.openxmlformats.org/officeDocument/2006/relationships/hyperlink" Target="http://tools.morningstar.co.uk/uk/cefreport/default.aspx?Site=uk&amp;id=E0GBR00IH4&amp;LanguageId=en-GB&amp;SecurityToken=E0GBR00IH4]2]0]FCGBR$$ALL" TargetMode="External" /><Relationship Id="rId164" Type="http://schemas.openxmlformats.org/officeDocument/2006/relationships/hyperlink" Target="http://tools.morningstar.co.uk/uk/stockreport/default.aspx?Site=uk&amp;id=0P00007OGF&amp;LanguageId=en-GB&amp;SecurityToken=0P00007OGF]3]0]E0WWE$$ALL" TargetMode="External" /><Relationship Id="rId165" Type="http://schemas.openxmlformats.org/officeDocument/2006/relationships/hyperlink" Target="http://tools.morningstar.co.uk/uk/stockreport/default.aspx?Site=uk&amp;id=0P00007OGA&amp;LanguageId=en-GB&amp;SecurityToken=0P00007OGA]3]0]E0WWE$$ALL" TargetMode="External" /><Relationship Id="rId166" Type="http://schemas.openxmlformats.org/officeDocument/2006/relationships/hyperlink" Target="http://tools.morningstar.co.uk/uk/stockreport/default.aspx?Site=uk&amp;id=0P00007OGJ&amp;LanguageId=en-GB&amp;SecurityToken=0P00007OGJ]3]0]E0WWE$$ALL" TargetMode="External" /><Relationship Id="rId167" Type="http://schemas.openxmlformats.org/officeDocument/2006/relationships/hyperlink" Target="http://tools.morningstar.co.uk/uk/stockreport/default.aspx?Site=uk&amp;id=0P0000KNCP&amp;LanguageId=en-GB&amp;SecurityToken=0P0000KNCP]3]0]E0WWE$$ALL" TargetMode="External" /><Relationship Id="rId168" Type="http://schemas.openxmlformats.org/officeDocument/2006/relationships/hyperlink" Target="http://tools.morningstar.co.uk/uk/cefreport/default.aspx?Site=uk&amp;id=F0000009C7&amp;LanguageId=en-GB&amp;SecurityToken=F0000009C7]2]0]FCGBR$$ALL" TargetMode="External" /><Relationship Id="rId169" Type="http://schemas.openxmlformats.org/officeDocument/2006/relationships/hyperlink" Target="http://tools.morningstar.co.uk/uk/stockreport/default.aspx?Site=uk&amp;id=0P00007OHK&amp;LanguageId=en-GB&amp;SecurityToken=0P00007OHK]3]0]E0WWE$$ALL" TargetMode="External" /><Relationship Id="rId170" Type="http://schemas.openxmlformats.org/officeDocument/2006/relationships/hyperlink" Target="http://tools.morningstar.co.uk/uk/stockreport/default.aspx?Site=uk&amp;id=0P00007OHP&amp;LanguageId=en-GB&amp;SecurityToken=0P00007OHP]3]0]E0WWE$$ALL" TargetMode="External" /><Relationship Id="rId171" Type="http://schemas.openxmlformats.org/officeDocument/2006/relationships/hyperlink" Target="http://tools.morningstar.co.uk/uk/stockreport/default.aspx?Site=uk&amp;id=0P00007OHH&amp;LanguageId=en-GB&amp;SecurityToken=0P00007OHH]3]0]E0WWE$$ALL" TargetMode="External" /><Relationship Id="rId172" Type="http://schemas.openxmlformats.org/officeDocument/2006/relationships/hyperlink" Target="http://tools.morningstar.co.uk/uk/stockreport/default.aspx?Site=uk&amp;id=0P00007OI2&amp;LanguageId=en-GB&amp;SecurityToken=0P00007OI2]3]0]E0WWE$$ALL" TargetMode="External" /><Relationship Id="rId173" Type="http://schemas.openxmlformats.org/officeDocument/2006/relationships/hyperlink" Target="http://tools.morningstar.co.uk/uk/stockreport/default.aspx?Site=uk&amp;id=0P0000IKIP&amp;LanguageId=en-GB&amp;SecurityToken=0P0000IKIP]3]0]E0WWE$$ALL" TargetMode="External" /><Relationship Id="rId174" Type="http://schemas.openxmlformats.org/officeDocument/2006/relationships/hyperlink" Target="http://tools.morningstar.co.uk/uk/cefreport/default.aspx?Site=uk&amp;id=E0GBR01ABF&amp;LanguageId=en-GB&amp;SecurityToken=E0GBR01ABF]2]0]FCGBR$$ALL" TargetMode="External" /><Relationship Id="rId175" Type="http://schemas.openxmlformats.org/officeDocument/2006/relationships/hyperlink" Target="http://tools.morningstar.co.uk/uk/stockreport/default.aspx?Site=uk&amp;id=0P00007OII&amp;LanguageId=en-GB&amp;SecurityToken=0P00007OII]3]0]E0WWE$$ALL" TargetMode="External" /><Relationship Id="rId176" Type="http://schemas.openxmlformats.org/officeDocument/2006/relationships/hyperlink" Target="http://tools.morningstar.co.uk/uk/stockreport/default.aspx?Site=uk&amp;id=0P00007P2K&amp;LanguageId=en-GB&amp;SecurityToken=0P00007P2K]3]0]E0WWE$$ALL" TargetMode="External" /><Relationship Id="rId177" Type="http://schemas.openxmlformats.org/officeDocument/2006/relationships/hyperlink" Target="http://tools.morningstar.co.uk/uk/cefreport/default.aspx?Site=uk&amp;id=E0GBR01DOK&amp;LanguageId=en-GB&amp;SecurityToken=E0GBR01DOK]2]0]FCGBR$$ALL" TargetMode="External" /><Relationship Id="rId178" Type="http://schemas.openxmlformats.org/officeDocument/2006/relationships/hyperlink" Target="http://tools.morningstar.co.uk/uk/stockreport/default.aspx?Site=uk&amp;id=0P00018U3C&amp;LanguageId=en-GB&amp;SecurityToken=0P00018U3C]3]0]E0WWE$$ALL" TargetMode="External" /><Relationship Id="rId179" Type="http://schemas.openxmlformats.org/officeDocument/2006/relationships/hyperlink" Target="http://tools.morningstar.co.uk/uk/cefreport/default.aspx?Site=uk&amp;id=E0GBR00P1D&amp;LanguageId=en-GB&amp;SecurityToken=E0GBR00P1D]2]0]FCGBR$$ALL" TargetMode="External" /><Relationship Id="rId180" Type="http://schemas.openxmlformats.org/officeDocument/2006/relationships/hyperlink" Target="http://tools.morningstar.co.uk/uk/cefreport/default.aspx?Site=uk&amp;id=E0GBR01O5D&amp;LanguageId=en-GB&amp;SecurityToken=E0GBR01O5D]2]0]FCGBR$$ALL" TargetMode="External" /><Relationship Id="rId181" Type="http://schemas.openxmlformats.org/officeDocument/2006/relationships/hyperlink" Target="http://tools.morningstar.co.uk/uk/stockreport/default.aspx?Site=uk&amp;id=0P00015D3F&amp;LanguageId=en-GB&amp;SecurityToken=0P00015D3F]3]0]E0WWE$$ALL" TargetMode="External" /><Relationship Id="rId182" Type="http://schemas.openxmlformats.org/officeDocument/2006/relationships/hyperlink" Target="http://tools.morningstar.co.uk/uk/stockreport/default.aspx?Site=uk&amp;id=0P00007OIK&amp;LanguageId=en-GB&amp;SecurityToken=0P00007OIK]3]0]E0WWE$$ALL" TargetMode="External" /><Relationship Id="rId183" Type="http://schemas.openxmlformats.org/officeDocument/2006/relationships/hyperlink" Target="http://tools.morningstar.co.uk/uk/cefreport/default.aspx?Site=uk&amp;id=F000000JUY&amp;LanguageId=en-GB&amp;SecurityToken=F000000JUY]2]0]FCGBR$$ALL" TargetMode="External" /><Relationship Id="rId184" Type="http://schemas.openxmlformats.org/officeDocument/2006/relationships/hyperlink" Target="http://tools.morningstar.co.uk/uk/stockreport/default.aspx?Site=uk&amp;id=0P0000OPUV&amp;LanguageId=en-GB&amp;SecurityToken=0P0000OPUV]3]0]E0WWE$$ALL" TargetMode="External" /><Relationship Id="rId185" Type="http://schemas.openxmlformats.org/officeDocument/2006/relationships/hyperlink" Target="http://tools.morningstar.co.uk/uk/stockreport/default.aspx?Site=uk&amp;id=0P0000ZZG8&amp;LanguageId=en-GB&amp;SecurityToken=0P0000ZZG8]3]0]E0WWE$$ALL" TargetMode="External" /><Relationship Id="rId186" Type="http://schemas.openxmlformats.org/officeDocument/2006/relationships/hyperlink" Target="http://tools.morningstar.co.uk/uk/stockreport/default.aspx?Site=uk&amp;id=0P00007OIV&amp;LanguageId=en-GB&amp;SecurityToken=0P00007OIV]3]0]E0WWE$$ALL" TargetMode="External" /><Relationship Id="rId187" Type="http://schemas.openxmlformats.org/officeDocument/2006/relationships/hyperlink" Target="http://tools.morningstar.co.uk/uk/stockreport/default.aspx?Site=uk&amp;id=0P00007OJ7&amp;LanguageId=en-GB&amp;SecurityToken=0P00007OJ7]3]0]E0WWE$$ALL" TargetMode="External" /><Relationship Id="rId188" Type="http://schemas.openxmlformats.org/officeDocument/2006/relationships/hyperlink" Target="http://tools.morningstar.co.uk/uk/stockreport/default.aspx?Site=uk&amp;id=0P00016DE4&amp;LanguageId=en-GB&amp;SecurityToken=0P00016DE4]3]0]E0WWE$$ALL" TargetMode="External" /><Relationship Id="rId189" Type="http://schemas.openxmlformats.org/officeDocument/2006/relationships/hyperlink" Target="http://tools.morningstar.co.uk/uk/stockreport/default.aspx?Site=uk&amp;id=0P00007OJL&amp;LanguageId=en-GB&amp;SecurityToken=0P00007OJL]3]0]E0WWE$$ALL" TargetMode="External" /><Relationship Id="rId190" Type="http://schemas.openxmlformats.org/officeDocument/2006/relationships/hyperlink" Target="http://tools.morningstar.co.uk/uk/stockreport/default.aspx?Site=uk&amp;id=0P00007OJS&amp;LanguageId=en-GB&amp;SecurityToken=0P00007OJS]3]0]E0WWE$$ALL" TargetMode="External" /><Relationship Id="rId191" Type="http://schemas.openxmlformats.org/officeDocument/2006/relationships/hyperlink" Target="http://tools.morningstar.co.uk/uk/stockreport/default.aspx?Site=uk&amp;id=0P000090RG&amp;LanguageId=en-GB&amp;SecurityToken=0P000090RG]3]0]E0WWE$$ALL" TargetMode="External" /><Relationship Id="rId192" Type="http://schemas.openxmlformats.org/officeDocument/2006/relationships/hyperlink" Target="http://tools.morningstar.co.uk/uk/stockreport/default.aspx?Site=uk&amp;id=0P0000I351&amp;LanguageId=en-GB&amp;SecurityToken=0P0000I351]3]0]E0WWE$$ALL" TargetMode="External" /><Relationship Id="rId193" Type="http://schemas.openxmlformats.org/officeDocument/2006/relationships/hyperlink" Target="http://tools.morningstar.co.uk/uk/stockreport/default.aspx?Site=uk&amp;id=0P00007YX8&amp;LanguageId=en-GB&amp;SecurityToken=0P00007YX8]3]0]E0WWE$$ALL" TargetMode="External" /><Relationship Id="rId194" Type="http://schemas.openxmlformats.org/officeDocument/2006/relationships/hyperlink" Target="http://tools.morningstar.co.uk/uk/stockreport/default.aspx?Site=uk&amp;id=0P000090TO&amp;LanguageId=en-GB&amp;SecurityToken=0P000090TO]3]0]E0WWE$$ALL" TargetMode="External" /><Relationship Id="rId195" Type="http://schemas.openxmlformats.org/officeDocument/2006/relationships/hyperlink" Target="http://tools.morningstar.co.uk/uk/cefreport/default.aspx?Site=uk&amp;id=E0GBR0098P&amp;LanguageId=en-GB&amp;SecurityToken=E0GBR0098P]2]0]FCGBR$$ALL" TargetMode="External" /><Relationship Id="rId196" Type="http://schemas.openxmlformats.org/officeDocument/2006/relationships/hyperlink" Target="http://tools.morningstar.co.uk/uk/cefreport/default.aspx?Site=uk&amp;id=F00000YLQT&amp;LanguageId=en-GB&amp;SecurityToken=F00000YLQT]2]0]FCGBR$$ALL" TargetMode="External" /><Relationship Id="rId197" Type="http://schemas.openxmlformats.org/officeDocument/2006/relationships/hyperlink" Target="http://tools.morningstar.co.uk/uk/stockreport/default.aspx?Site=uk&amp;id=0P00007YYS&amp;LanguageId=en-GB&amp;SecurityToken=0P00007YYS]3]0]E0WWE$$ALL" TargetMode="External" /><Relationship Id="rId198" Type="http://schemas.openxmlformats.org/officeDocument/2006/relationships/hyperlink" Target="http://tools.morningstar.co.uk/uk/stockreport/default.aspx?Site=uk&amp;id=0P000090M7&amp;LanguageId=en-GB&amp;SecurityToken=0P000090M7]3]0]E0WWE$$ALL" TargetMode="External" /><Relationship Id="rId199" Type="http://schemas.openxmlformats.org/officeDocument/2006/relationships/hyperlink" Target="http://tools.morningstar.co.uk/uk/stockreport/default.aspx?Site=uk&amp;id=0P00007OM8&amp;LanguageId=en-GB&amp;SecurityToken=0P00007OM8]3]0]E0WWE$$ALL" TargetMode="External" /><Relationship Id="rId200" Type="http://schemas.openxmlformats.org/officeDocument/2006/relationships/hyperlink" Target="http://tools.morningstar.co.uk/uk/stockreport/default.aspx?Site=uk&amp;id=0P00016Z1X&amp;LanguageId=en-GB&amp;SecurityToken=0P00016Z1X]3]0]E0WWE$$ALL" TargetMode="External" /><Relationship Id="rId201" Type="http://schemas.openxmlformats.org/officeDocument/2006/relationships/hyperlink" Target="http://tools.morningstar.co.uk/uk/stockreport/default.aspx?Site=uk&amp;id=0P00017HVV&amp;LanguageId=en-GB&amp;SecurityToken=0P00017HVV]3]0]E0WWE$$ALL" TargetMode="External" /><Relationship Id="rId202" Type="http://schemas.openxmlformats.org/officeDocument/2006/relationships/hyperlink" Target="http://tools.morningstar.co.uk/uk/stockreport/default.aspx?Site=uk&amp;id=0P000090TZ&amp;LanguageId=en-GB&amp;SecurityToken=0P000090TZ]3]0]E0WWE$$ALL" TargetMode="External" /><Relationship Id="rId203" Type="http://schemas.openxmlformats.org/officeDocument/2006/relationships/hyperlink" Target="http://tools.morningstar.co.uk/uk/stockreport/default.aspx?Site=uk&amp;id=0P00007OLP&amp;LanguageId=en-GB&amp;SecurityToken=0P00007OLP]3]0]E0WWE$$ALL" TargetMode="External" /><Relationship Id="rId204" Type="http://schemas.openxmlformats.org/officeDocument/2006/relationships/hyperlink" Target="http://tools.morningstar.co.uk/uk/stockreport/default.aspx?Site=uk&amp;id=0P00007OMV&amp;LanguageId=en-GB&amp;SecurityToken=0P00007OMV]3]0]E0WWE$$ALL" TargetMode="External" /><Relationship Id="rId205" Type="http://schemas.openxmlformats.org/officeDocument/2006/relationships/hyperlink" Target="http://tools.morningstar.co.uk/uk/stockreport/default.aspx?Site=uk&amp;id=0P00007OL2&amp;LanguageId=en-GB&amp;SecurityToken=0P00007OL2]3]0]E0WWE$$ALL" TargetMode="External" /><Relationship Id="rId206" Type="http://schemas.openxmlformats.org/officeDocument/2006/relationships/hyperlink" Target="http://tools.morningstar.co.uk/uk/stockreport/default.aspx?Site=uk&amp;id=0P0000CFQB&amp;LanguageId=en-GB&amp;SecurityToken=0P0000CFQB]3]0]E0WWE$$ALL" TargetMode="External" /><Relationship Id="rId207" Type="http://schemas.openxmlformats.org/officeDocument/2006/relationships/hyperlink" Target="http://tools.morningstar.co.uk/uk/stockreport/default.aspx?Site=uk&amp;id=0P0001ILIO&amp;LanguageId=en-GB&amp;SecurityToken=0P0001ILIO]3]0]E0WWE$$ALL" TargetMode="External" /><Relationship Id="rId208" Type="http://schemas.openxmlformats.org/officeDocument/2006/relationships/hyperlink" Target="http://tools.morningstar.co.uk/uk/cefreport/default.aspx?Site=uk&amp;id=E0GBR00PWQ&amp;LanguageId=en-GB&amp;SecurityToken=E0GBR00PWQ]2]0]FCGBR$$ALL" TargetMode="External" /><Relationship Id="rId209" Type="http://schemas.openxmlformats.org/officeDocument/2006/relationships/hyperlink" Target="http://tools.morningstar.co.uk/uk/stockreport/default.aspx?Site=uk&amp;id=0P0000B0TH&amp;LanguageId=en-GB&amp;SecurityToken=0P0000B0TH]3]0]E0WWE$$ALL" TargetMode="External" /><Relationship Id="rId210" Type="http://schemas.openxmlformats.org/officeDocument/2006/relationships/hyperlink" Target="http://tools.morningstar.co.uk/uk/cefreport/default.aspx?Site=uk&amp;id=E0GBR00VWI&amp;LanguageId=en-GB&amp;SecurityToken=E0GBR00VWI]2]0]FCGBR$$ALL" TargetMode="External" /><Relationship Id="rId211" Type="http://schemas.openxmlformats.org/officeDocument/2006/relationships/hyperlink" Target="http://tools.morningstar.co.uk/uk/stockreport/default.aspx?Site=uk&amp;id=0P00007OLR&amp;LanguageId=en-GB&amp;SecurityToken=0P00007OLR]3]0]E0WWE$$ALL" TargetMode="External" /><Relationship Id="rId212" Type="http://schemas.openxmlformats.org/officeDocument/2006/relationships/hyperlink" Target="http://tools.morningstar.co.uk/uk/stockreport/default.aspx?Site=uk&amp;id=0P000090N0&amp;LanguageId=en-GB&amp;SecurityToken=0P000090N0]3]0]E0WWE$$ALL" TargetMode="External" /><Relationship Id="rId213" Type="http://schemas.openxmlformats.org/officeDocument/2006/relationships/hyperlink" Target="http://tools.morningstar.co.uk/uk/stockreport/default.aspx?Site=uk&amp;id=0P00007OL5&amp;LanguageId=en-GB&amp;SecurityToken=0P00007OL5]3]0]E0WWE$$ALL" TargetMode="External" /><Relationship Id="rId214" Type="http://schemas.openxmlformats.org/officeDocument/2006/relationships/hyperlink" Target="http://tools.morningstar.co.uk/uk/cefreport/default.aspx?Site=uk&amp;id=E0GBR00V37&amp;LanguageId=en-GB&amp;SecurityToken=E0GBR00V37]2]0]FCGBR$$ALL" TargetMode="External" /><Relationship Id="rId215" Type="http://schemas.openxmlformats.org/officeDocument/2006/relationships/hyperlink" Target="http://tools.morningstar.co.uk/uk/cefreport/default.aspx?Site=uk&amp;id=F00000T2VB&amp;LanguageId=en-GB&amp;SecurityToken=F00000T2VB]2]0]FCGBR$$ALL" TargetMode="External" /><Relationship Id="rId216" Type="http://schemas.openxmlformats.org/officeDocument/2006/relationships/hyperlink" Target="http://tools.morningstar.co.uk/uk/stockreport/default.aspx?Site=uk&amp;id=0P0001H8XH&amp;LanguageId=en-GB&amp;SecurityToken=0P0001H8XH]3]0]E0WWE$$ALL" TargetMode="External" /><Relationship Id="rId217" Type="http://schemas.openxmlformats.org/officeDocument/2006/relationships/hyperlink" Target="http://tools.morningstar.co.uk/uk/stockreport/default.aspx?Site=uk&amp;id=0P00007ONH&amp;LanguageId=en-GB&amp;SecurityToken=0P00007ONH]3]0]E0WWE$$ALL" TargetMode="External" /><Relationship Id="rId218" Type="http://schemas.openxmlformats.org/officeDocument/2006/relationships/hyperlink" Target="http://tools.morningstar.co.uk/uk/stockreport/default.aspx?Site=uk&amp;id=0P000090S9&amp;LanguageId=en-GB&amp;SecurityToken=0P000090S9]3]0]E0WWE$$ALL" TargetMode="External" /><Relationship Id="rId219" Type="http://schemas.openxmlformats.org/officeDocument/2006/relationships/hyperlink" Target="http://tools.morningstar.co.uk/uk/stockreport/default.aspx?Site=uk&amp;id=0P0000VTNO&amp;LanguageId=en-GB&amp;SecurityToken=0P0000VTNO]3]0]E0WWE$$ALL" TargetMode="External" /><Relationship Id="rId220" Type="http://schemas.openxmlformats.org/officeDocument/2006/relationships/hyperlink" Target="http://tools.morningstar.co.uk/uk/stockreport/default.aspx?Site=uk&amp;id=0P0000M741&amp;LanguageId=en-GB&amp;SecurityToken=0P0000M741]3]0]E0WWE$$ALL" TargetMode="External" /><Relationship Id="rId221" Type="http://schemas.openxmlformats.org/officeDocument/2006/relationships/hyperlink" Target="http://tools.morningstar.co.uk/uk/stockreport/default.aspx?Site=uk&amp;id=0P00007ONZ&amp;LanguageId=en-GB&amp;SecurityToken=0P00007ONZ]3]0]E0WWE$$ALL" TargetMode="External" /><Relationship Id="rId222" Type="http://schemas.openxmlformats.org/officeDocument/2006/relationships/hyperlink" Target="http://tools.morningstar.co.uk/uk/stockreport/default.aspx?Site=uk&amp;id=0P0000P7ON&amp;LanguageId=en-GB&amp;SecurityToken=0P0000P7ON]3]0]E0WWE$$ALL" TargetMode="External" /><Relationship Id="rId223" Type="http://schemas.openxmlformats.org/officeDocument/2006/relationships/hyperlink" Target="http://tools.morningstar.co.uk/uk/stockreport/default.aspx?Site=uk&amp;id=0P000136MY&amp;LanguageId=en-GB&amp;SecurityToken=0P000136MY]3]0]E0WWE$$ALL" TargetMode="External" /><Relationship Id="rId224" Type="http://schemas.openxmlformats.org/officeDocument/2006/relationships/hyperlink" Target="http://tools.morningstar.co.uk/uk/stockreport/default.aspx?Site=uk&amp;id=0P00007OPO&amp;LanguageId=en-GB&amp;SecurityToken=0P00007OPO]3]0]E0WWE$$ALL" TargetMode="External" /><Relationship Id="rId225" Type="http://schemas.openxmlformats.org/officeDocument/2006/relationships/hyperlink" Target="http://tools.morningstar.co.uk/uk/stockreport/default.aspx?Site=uk&amp;id=0P00007OPZ&amp;LanguageId=en-GB&amp;SecurityToken=0P00007OPZ]3]0]E0WWE$$ALL" TargetMode="External" /><Relationship Id="rId226" Type="http://schemas.openxmlformats.org/officeDocument/2006/relationships/hyperlink" Target="http://tools.morningstar.co.uk/uk/stockreport/default.aspx?Site=uk&amp;id=0P00007OM6&amp;LanguageId=en-GB&amp;SecurityToken=0P00007OM6]3]0]E0WWE$$ALL" TargetMode="External" /><Relationship Id="rId227" Type="http://schemas.openxmlformats.org/officeDocument/2006/relationships/hyperlink" Target="http://tools.morningstar.co.uk/uk/stockreport/default.aspx?Site=uk&amp;id=0P00007OQA&amp;LanguageId=en-GB&amp;SecurityToken=0P00007OQA]3]0]E0WWE$$ALL" TargetMode="External" /><Relationship Id="rId228" Type="http://schemas.openxmlformats.org/officeDocument/2006/relationships/hyperlink" Target="http://tools.morningstar.co.uk/uk/cefreport/default.aspx?Site=uk&amp;id=E0GBR00VIE&amp;LanguageId=en-GB&amp;SecurityToken=E0GBR00VIE]2]0]FCGBR$$ALL" TargetMode="External" /><Relationship Id="rId229" Type="http://schemas.openxmlformats.org/officeDocument/2006/relationships/hyperlink" Target="http://tools.morningstar.co.uk/uk/stockreport/default.aspx?Site=uk&amp;id=0P00012DQ6&amp;LanguageId=en-GB&amp;SecurityToken=0P00012DQ6]3]0]E0WWE$$ALL" TargetMode="External" /><Relationship Id="rId230" Type="http://schemas.openxmlformats.org/officeDocument/2006/relationships/hyperlink" Target="http://tools.morningstar.co.uk/uk/stockreport/default.aspx?Site=uk&amp;id=0P00007OQN&amp;LanguageId=en-GB&amp;SecurityToken=0P00007OQN]3]0]E0WWE$$ALL" TargetMode="External" /><Relationship Id="rId231" Type="http://schemas.openxmlformats.org/officeDocument/2006/relationships/hyperlink" Target="http://tools.morningstar.co.uk/uk/stockreport/default.aspx?Site=uk&amp;id=0P00007OS8&amp;LanguageId=en-GB&amp;SecurityToken=0P00007OS8]3]0]E0WWE$$ALL" TargetMode="External" /><Relationship Id="rId232" Type="http://schemas.openxmlformats.org/officeDocument/2006/relationships/hyperlink" Target="http://tools.morningstar.co.uk/uk/stockreport/default.aspx?Site=uk&amp;id=0P0000MNGU&amp;LanguageId=en-GB&amp;SecurityToken=0P0000MNGU]3]0]E0WWE$$ALL" TargetMode="External" /><Relationship Id="rId233" Type="http://schemas.openxmlformats.org/officeDocument/2006/relationships/hyperlink" Target="http://tools.morningstar.co.uk/uk/stockreport/default.aspx?Site=uk&amp;id=0P00007ORY&amp;LanguageId=en-GB&amp;SecurityToken=0P00007ORY]3]0]E0WWE$$ALL" TargetMode="External" /><Relationship Id="rId234" Type="http://schemas.openxmlformats.org/officeDocument/2006/relationships/hyperlink" Target="http://tools.morningstar.co.uk/uk/cefreport/default.aspx?Site=uk&amp;id=E0GBR00QBC&amp;LanguageId=en-GB&amp;SecurityToken=E0GBR00QBC]2]0]FCGBR$$ALL" TargetMode="External" /><Relationship Id="rId235" Type="http://schemas.openxmlformats.org/officeDocument/2006/relationships/hyperlink" Target="http://tools.morningstar.co.uk/uk/cefreport/default.aspx?Site=uk&amp;id=E0GBR01NQV&amp;LanguageId=en-GB&amp;SecurityToken=E0GBR01NQV]2]0]FCGBR$$ALL" TargetMode="External" /><Relationship Id="rId236" Type="http://schemas.openxmlformats.org/officeDocument/2006/relationships/hyperlink" Target="http://tools.morningstar.co.uk/uk/stockreport/default.aspx?Site=uk&amp;id=0P00012OLP&amp;LanguageId=en-GB&amp;SecurityToken=0P00012OLP]3]0]E0WWE$$ALL" TargetMode="External" /><Relationship Id="rId237" Type="http://schemas.openxmlformats.org/officeDocument/2006/relationships/hyperlink" Target="http://tools.morningstar.co.uk/uk/stockreport/default.aspx?Site=uk&amp;id=0P0000Z6AM&amp;LanguageId=en-GB&amp;SecurityToken=0P0000Z6AM]3]0]E0WWE$$ALL" TargetMode="External" /><Relationship Id="rId238" Type="http://schemas.openxmlformats.org/officeDocument/2006/relationships/hyperlink" Target="http://tools.morningstar.co.uk/uk/stockreport/default.aspx?Site=uk&amp;id=0P00007ORU&amp;LanguageId=en-GB&amp;SecurityToken=0P00007ORU]3]0]E0WWE$$ALL" TargetMode="External" /><Relationship Id="rId239" Type="http://schemas.openxmlformats.org/officeDocument/2006/relationships/hyperlink" Target="http://tools.morningstar.co.uk/uk/cefreport/default.aspx?Site=uk&amp;id=E0GBR01KRI&amp;LanguageId=en-GB&amp;SecurityToken=E0GBR01KRI]2]0]FCGBR$$ALL" TargetMode="External" /><Relationship Id="rId240" Type="http://schemas.openxmlformats.org/officeDocument/2006/relationships/hyperlink" Target="http://tools.morningstar.co.uk/uk/stockreport/default.aspx?Site=uk&amp;id=0P00007Z0J&amp;LanguageId=en-GB&amp;SecurityToken=0P00007Z0J]3]0]E0WWE$$ALL" TargetMode="External" /><Relationship Id="rId241" Type="http://schemas.openxmlformats.org/officeDocument/2006/relationships/hyperlink" Target="http://tools.morningstar.co.uk/uk/stockreport/default.aspx?Site=uk&amp;id=0P0000UHP1&amp;LanguageId=en-GB&amp;SecurityToken=0P0000UHP1]3]0]E0WWE$$ALL" TargetMode="External" /><Relationship Id="rId242" Type="http://schemas.openxmlformats.org/officeDocument/2006/relationships/hyperlink" Target="http://tools.morningstar.co.uk/uk/stockreport/default.aspx?Site=uk&amp;id=0P0000ASLL&amp;LanguageId=en-GB&amp;SecurityToken=0P0000ASLL]3]0]E0WWE$$ALL" TargetMode="External" /><Relationship Id="rId243" Type="http://schemas.openxmlformats.org/officeDocument/2006/relationships/hyperlink" Target="http://tools.morningstar.co.uk/uk/stockreport/default.aspx?Site=uk&amp;id=0P0001696N&amp;LanguageId=en-GB&amp;SecurityToken=0P0001696N]3]0]E0WWE$$ALL" TargetMode="External" /><Relationship Id="rId244" Type="http://schemas.openxmlformats.org/officeDocument/2006/relationships/hyperlink" Target="http://tools.morningstar.co.uk/uk/stockreport/default.aspx?Site=uk&amp;id=0P00007OS9&amp;LanguageId=en-GB&amp;SecurityToken=0P00007OS9]3]0]E0WWE$$ALL" TargetMode="External" /><Relationship Id="rId245" Type="http://schemas.openxmlformats.org/officeDocument/2006/relationships/hyperlink" Target="http://tools.morningstar.co.uk/uk/stockreport/default.aspx?Site=uk&amp;id=0P0001AETB&amp;LanguageId=en-GB&amp;SecurityToken=0P0001AETB]3]0]E0WWE$$ALL" TargetMode="External" /><Relationship Id="rId246" Type="http://schemas.openxmlformats.org/officeDocument/2006/relationships/hyperlink" Target="http://tools.morningstar.co.uk/uk/stockreport/default.aspx?Site=uk&amp;id=0P00007OQH&amp;LanguageId=en-GB&amp;SecurityToken=0P00007OQH]3]0]E0WWE$$ALL" TargetMode="External" /><Relationship Id="rId247" Type="http://schemas.openxmlformats.org/officeDocument/2006/relationships/hyperlink" Target="http://tools.morningstar.co.uk/uk/stockreport/default.aspx?Site=uk&amp;id=0P00007OQB&amp;LanguageId=en-GB&amp;SecurityToken=0P00007OQB]3]0]E0WWE$$ALL" TargetMode="External" /><Relationship Id="rId248" Type="http://schemas.openxmlformats.org/officeDocument/2006/relationships/hyperlink" Target="http://tools.morningstar.co.uk/uk/cefreport/default.aspx?Site=uk&amp;id=F00000TILS&amp;LanguageId=en-GB&amp;SecurityToken=F00000TILS]2]0]FCGBR$$ALL" TargetMode="External" /><Relationship Id="rId249" Type="http://schemas.openxmlformats.org/officeDocument/2006/relationships/hyperlink" Target="http://tools.morningstar.co.uk/uk/stockreport/default.aspx?Site=uk&amp;id=0P00007Z10&amp;LanguageId=en-GB&amp;SecurityToken=0P00007Z10]3]0]E0WWE$$ALL" TargetMode="External" /><Relationship Id="rId250" Type="http://schemas.openxmlformats.org/officeDocument/2006/relationships/hyperlink" Target="http://tools.morningstar.co.uk/uk/stockreport/default.aspx?Site=uk&amp;id=0P000080E5&amp;LanguageId=en-GB&amp;SecurityToken=0P000080E5]3]0]E0WWE$$ALL" TargetMode="External" /><Relationship Id="rId251" Type="http://schemas.openxmlformats.org/officeDocument/2006/relationships/hyperlink" Target="http://tools.morningstar.co.uk/uk/stockreport/default.aspx?Site=uk&amp;id=0P0001DKF9&amp;LanguageId=en-GB&amp;SecurityToken=0P0001DKF9]3]0]E0WWE$$ALL" TargetMode="External" /><Relationship Id="rId252" Type="http://schemas.openxmlformats.org/officeDocument/2006/relationships/hyperlink" Target="http://tools.morningstar.co.uk/uk/stockreport/default.aspx?Site=uk&amp;id=0P00007OSH&amp;LanguageId=en-GB&amp;SecurityToken=0P00007OSH]3]0]E0WWE$$ALL" TargetMode="External" /><Relationship Id="rId253" Type="http://schemas.openxmlformats.org/officeDocument/2006/relationships/hyperlink" Target="http://tools.morningstar.co.uk/uk/stockreport/default.aspx?Site=uk&amp;id=0P00007OSW&amp;LanguageId=en-GB&amp;SecurityToken=0P00007OSW]3]0]E0WWE$$ALL" TargetMode="External" /><Relationship Id="rId254" Type="http://schemas.openxmlformats.org/officeDocument/2006/relationships/hyperlink" Target="http://tools.morningstar.co.uk/uk/stockreport/default.aspx?Site=uk&amp;id=0P000090MG&amp;LanguageId=en-GB&amp;SecurityToken=0P000090MG]3]0]E0WWE$$ALL" TargetMode="External" /><Relationship Id="rId255" Type="http://schemas.openxmlformats.org/officeDocument/2006/relationships/hyperlink" Target="http://tools.morningstar.co.uk/uk/stockreport/default.aspx?Site=uk&amp;id=0P000090MW&amp;LanguageId=en-GB&amp;SecurityToken=0P000090MW]3]0]E0WWE$$ALL" TargetMode="External" /><Relationship Id="rId256" Type="http://schemas.openxmlformats.org/officeDocument/2006/relationships/hyperlink" Target="http://tools.morningstar.co.uk/uk/cefreport/default.aspx?Site=uk&amp;id=E0GBR00BUS&amp;LanguageId=en-GB&amp;SecurityToken=E0GBR00BUS]2]0]FCGBR$$ALL" TargetMode="External" /><Relationship Id="rId257" Type="http://schemas.openxmlformats.org/officeDocument/2006/relationships/hyperlink" Target="http://tools.morningstar.co.uk/uk/stockreport/default.aspx?Site=uk&amp;id=0P00007OU3&amp;LanguageId=en-GB&amp;SecurityToken=0P00007OU3]3]0]E0WWE$$ALL" TargetMode="External" /><Relationship Id="rId258" Type="http://schemas.openxmlformats.org/officeDocument/2006/relationships/hyperlink" Target="http://tools.morningstar.co.uk/uk/stockreport/default.aspx?Site=uk&amp;id=0P0000BT0X&amp;LanguageId=en-GB&amp;SecurityToken=0P0000BT0X]3]0]E0WWE$$ALL" TargetMode="External" /><Relationship Id="rId259" Type="http://schemas.openxmlformats.org/officeDocument/2006/relationships/hyperlink" Target="http://tools.morningstar.co.uk/uk/stockreport/default.aspx?Site=uk&amp;id=0P00007OT3&amp;LanguageId=en-GB&amp;SecurityToken=0P00007OT3]3]0]E0WWE$$ALL" TargetMode="External" /><Relationship Id="rId260" Type="http://schemas.openxmlformats.org/officeDocument/2006/relationships/hyperlink" Target="http://tools.morningstar.co.uk/uk/stockreport/default.aspx?Site=uk&amp;id=0P00007OT5&amp;LanguageId=en-GB&amp;SecurityToken=0P00007OT5]3]0]E0WWE$$ALL" TargetMode="External" /><Relationship Id="rId261" Type="http://schemas.openxmlformats.org/officeDocument/2006/relationships/hyperlink" Target="http://tools.morningstar.co.uk/uk/stockreport/default.aspx?Site=uk&amp;id=0P0001BVLM&amp;LanguageId=en-GB&amp;SecurityToken=0P0001BVLM]3]0]E0WWE$$ALL" TargetMode="External" /><Relationship Id="rId262" Type="http://schemas.openxmlformats.org/officeDocument/2006/relationships/hyperlink" Target="http://tools.morningstar.co.uk/uk/stockreport/default.aspx?Site=uk&amp;id=0P00007OTS&amp;LanguageId=en-GB&amp;SecurityToken=0P00007OTS]3]0]E0WWE$$ALL" TargetMode="External" /><Relationship Id="rId263" Type="http://schemas.openxmlformats.org/officeDocument/2006/relationships/hyperlink" Target="http://tools.morningstar.co.uk/uk/stockreport/default.aspx?Site=uk&amp;id=0P0000ZPXR&amp;LanguageId=en-GB&amp;SecurityToken=0P0000ZPXR]3]0]E0WWE$$ALL" TargetMode="External" /><Relationship Id="rId264" Type="http://schemas.openxmlformats.org/officeDocument/2006/relationships/hyperlink" Target="http://tools.morningstar.co.uk/uk/stockreport/default.aspx?Site=uk&amp;id=0P00007Z2B&amp;LanguageId=en-GB&amp;SecurityToken=0P00007Z2B]3]0]E0WWE$$ALL" TargetMode="External" /><Relationship Id="rId265" Type="http://schemas.openxmlformats.org/officeDocument/2006/relationships/hyperlink" Target="http://tools.morningstar.co.uk/uk/stockreport/default.aspx?Site=uk&amp;id=0P00007OSU&amp;LanguageId=en-GB&amp;SecurityToken=0P00007OSU]3]0]E0WWE$$ALL" TargetMode="External" /><Relationship Id="rId266" Type="http://schemas.openxmlformats.org/officeDocument/2006/relationships/hyperlink" Target="http://tools.morningstar.co.uk/uk/stockreport/default.aspx?Site=uk&amp;id=0P000090MX&amp;LanguageId=en-GB&amp;SecurityToken=0P000090MX]3]0]E0WWE$$ALL" TargetMode="External" /><Relationship Id="rId267" Type="http://schemas.openxmlformats.org/officeDocument/2006/relationships/hyperlink" Target="http://tools.morningstar.co.uk/uk/stockreport/default.aspx?Site=uk&amp;id=0P00007OU0&amp;LanguageId=en-GB&amp;SecurityToken=0P00007OU0]3]0]E0WWE$$ALL" TargetMode="External" /><Relationship Id="rId268" Type="http://schemas.openxmlformats.org/officeDocument/2006/relationships/hyperlink" Target="http://tools.morningstar.co.uk/uk/stockreport/default.aspx?Site=uk&amp;id=0P000090RI&amp;LanguageId=en-GB&amp;SecurityToken=0P000090RI]3]0]E0WWE$$ALL" TargetMode="External" /><Relationship Id="rId269" Type="http://schemas.openxmlformats.org/officeDocument/2006/relationships/hyperlink" Target="http://tools.morningstar.co.uk/uk/stockreport/default.aspx?Site=uk&amp;id=0P00007OTE&amp;LanguageId=en-GB&amp;SecurityToken=0P00007OTE]3]0]E0WWE$$ALL" TargetMode="External" /><Relationship Id="rId270" Type="http://schemas.openxmlformats.org/officeDocument/2006/relationships/hyperlink" Target="http://tools.morningstar.co.uk/uk/stockreport/default.aspx?Site=uk&amp;id=0P00007OTK&amp;LanguageId=en-GB&amp;SecurityToken=0P00007OTK]3]0]E0WWE$$ALL" TargetMode="External" /><Relationship Id="rId271" Type="http://schemas.openxmlformats.org/officeDocument/2006/relationships/hyperlink" Target="http://tools.morningstar.co.uk/uk/stockreport/default.aspx?Site=uk&amp;id=0P00007OTH&amp;LanguageId=en-GB&amp;SecurityToken=0P00007OTH]3]0]E0WWE$$ALL" TargetMode="External" /><Relationship Id="rId272" Type="http://schemas.openxmlformats.org/officeDocument/2006/relationships/hyperlink" Target="http://tools.morningstar.co.uk/uk/stockreport/default.aspx?Site=uk&amp;id=0P000091QA&amp;LanguageId=en-GB&amp;SecurityToken=0P000091QA]3]0]E0WWE$$ALL" TargetMode="External" /><Relationship Id="rId273" Type="http://schemas.openxmlformats.org/officeDocument/2006/relationships/hyperlink" Target="http://tools.morningstar.co.uk/uk/stockreport/default.aspx?Site=uk&amp;id=0P0001CBT3&amp;LanguageId=en-GB&amp;SecurityToken=0P0001CBT3]3]0]E0WWE$$ALL" TargetMode="External" /><Relationship Id="rId274" Type="http://schemas.openxmlformats.org/officeDocument/2006/relationships/hyperlink" Target="http://tools.morningstar.co.uk/uk/stockreport/default.aspx?Site=uk&amp;id=0P000090N6&amp;LanguageId=en-GB&amp;SecurityToken=0P000090N6]3]0]E0WWE$$ALL" TargetMode="External" /><Relationship Id="rId275" Type="http://schemas.openxmlformats.org/officeDocument/2006/relationships/hyperlink" Target="http://tools.morningstar.co.uk/uk/cefreport/default.aspx?Site=uk&amp;id=E0GBR00QFI&amp;LanguageId=en-GB&amp;SecurityToken=E0GBR00QFI]2]0]FCGBR$$ALL" TargetMode="External" /><Relationship Id="rId276" Type="http://schemas.openxmlformats.org/officeDocument/2006/relationships/hyperlink" Target="http://tools.morningstar.co.uk/uk/stockreport/default.aspx?Site=uk&amp;id=0P0001707X&amp;LanguageId=en-GB&amp;SecurityToken=0P0001707X]3]0]E0WWE$$ALL" TargetMode="External" /><Relationship Id="rId277" Type="http://schemas.openxmlformats.org/officeDocument/2006/relationships/hyperlink" Target="http://tools.morningstar.co.uk/uk/cefreport/default.aspx?Site=uk&amp;id=E0GBR01N9E&amp;LanguageId=en-GB&amp;SecurityToken=E0GBR01N9E]2]0]FCGBR$$ALL" TargetMode="External" /><Relationship Id="rId278" Type="http://schemas.openxmlformats.org/officeDocument/2006/relationships/hyperlink" Target="http://tools.morningstar.co.uk/uk/stockreport/default.aspx?Site=uk&amp;id=0P00007OUP&amp;LanguageId=en-GB&amp;SecurityToken=0P00007OUP]3]0]E0WWE$$ALL" TargetMode="External" /><Relationship Id="rId279" Type="http://schemas.openxmlformats.org/officeDocument/2006/relationships/hyperlink" Target="http://tools.morningstar.co.uk/uk/cefreport/default.aspx?Site=uk&amp;id=F00000VE7E&amp;LanguageId=en-GB&amp;SecurityToken=F00000VE7E]2]0]FCGBR$$ALL" TargetMode="External" /><Relationship Id="rId280" Type="http://schemas.openxmlformats.org/officeDocument/2006/relationships/hyperlink" Target="http://tools.morningstar.co.uk/uk/stockreport/default.aspx?Site=uk&amp;id=0P00007OWZ&amp;LanguageId=en-GB&amp;SecurityToken=0P00007OWZ]3]0]E0WWE$$ALL" TargetMode="External" /><Relationship Id="rId281" Type="http://schemas.openxmlformats.org/officeDocument/2006/relationships/hyperlink" Target="http://tools.morningstar.co.uk/uk/stockreport/default.aspx?Site=uk&amp;id=0P00007OUD&amp;LanguageId=en-GB&amp;SecurityToken=0P00007OUD]3]0]E0WWE$$ALL" TargetMode="External" /><Relationship Id="rId282" Type="http://schemas.openxmlformats.org/officeDocument/2006/relationships/hyperlink" Target="http://tools.morningstar.co.uk/uk/stockreport/default.aspx?Site=uk&amp;id=0P00007OVW&amp;LanguageId=en-GB&amp;SecurityToken=0P00007OVW]3]0]E0WWE$$ALL" TargetMode="External" /><Relationship Id="rId283" Type="http://schemas.openxmlformats.org/officeDocument/2006/relationships/hyperlink" Target="http://tools.morningstar.co.uk/uk/stockreport/default.aspx?Site=uk&amp;id=0P000090RH&amp;LanguageId=en-GB&amp;SecurityToken=0P000090RH]3]0]E0WWE$$ALL" TargetMode="External" /><Relationship Id="rId284" Type="http://schemas.openxmlformats.org/officeDocument/2006/relationships/hyperlink" Target="http://tools.morningstar.co.uk/uk/stockreport/default.aspx?Site=uk&amp;id=0P00007OVG&amp;LanguageId=en-GB&amp;SecurityToken=0P00007OVG]3]0]E0WWE$$ALL" TargetMode="External" /><Relationship Id="rId285" Type="http://schemas.openxmlformats.org/officeDocument/2006/relationships/hyperlink" Target="http://tools.morningstar.co.uk/uk/stockreport/default.aspx?Site=uk&amp;id=0P000090MQ&amp;LanguageId=en-GB&amp;SecurityToken=0P000090MQ]3]0]E0WWE$$ALL" TargetMode="External" /><Relationship Id="rId286" Type="http://schemas.openxmlformats.org/officeDocument/2006/relationships/hyperlink" Target="http://tools.morningstar.co.uk/uk/stockreport/default.aspx?Site=uk&amp;id=0P000091Q7&amp;LanguageId=en-GB&amp;SecurityToken=0P000091Q7]3]0]E0WWE$$ALL" TargetMode="External" /><Relationship Id="rId287" Type="http://schemas.openxmlformats.org/officeDocument/2006/relationships/hyperlink" Target="http://tools.morningstar.co.uk/uk/stockreport/default.aspx?Site=uk&amp;id=0P00007Z3Q&amp;LanguageId=en-GB&amp;SecurityToken=0P00007Z3Q]3]0]E0WWE$$ALL" TargetMode="External" /><Relationship Id="rId288" Type="http://schemas.openxmlformats.org/officeDocument/2006/relationships/hyperlink" Target="http://tools.morningstar.co.uk/uk/stockreport/default.aspx?Site=uk&amp;id=0P000080E7&amp;LanguageId=en-GB&amp;SecurityToken=0P000080E7]3]0]E0WWE$$ALL" TargetMode="External" /><Relationship Id="rId289" Type="http://schemas.openxmlformats.org/officeDocument/2006/relationships/hyperlink" Target="http://tools.morningstar.co.uk/uk/stockreport/default.aspx?Site=uk&amp;id=0P00007OW0&amp;LanguageId=en-GB&amp;SecurityToken=0P00007OW0]3]0]E0WWE$$ALL" TargetMode="External" /><Relationship Id="rId290" Type="http://schemas.openxmlformats.org/officeDocument/2006/relationships/hyperlink" Target="http://tools.morningstar.co.uk/uk/stockreport/default.aspx?Site=uk&amp;id=0P00007OWW&amp;LanguageId=en-GB&amp;SecurityToken=0P00007OWW]3]0]E0WWE$$ALL" TargetMode="External" /><Relationship Id="rId291" Type="http://schemas.openxmlformats.org/officeDocument/2006/relationships/hyperlink" Target="http://tools.morningstar.co.uk/uk/cefreport/default.aspx?Site=uk&amp;id=E0GBR00R1S&amp;LanguageId=en-GB&amp;SecurityToken=E0GBR00R1S]2]0]FCGBR$$ALL" TargetMode="External" /><Relationship Id="rId292" Type="http://schemas.openxmlformats.org/officeDocument/2006/relationships/hyperlink" Target="http://tools.morningstar.co.uk/uk/stockreport/default.aspx?Site=uk&amp;id=0P00007WPV&amp;LanguageId=en-GB&amp;SecurityToken=0P00007WPV]3]0]E0WWE$$ALL" TargetMode="External" /><Relationship Id="rId293" Type="http://schemas.openxmlformats.org/officeDocument/2006/relationships/hyperlink" Target="http://tools.morningstar.co.uk/uk/stockreport/default.aspx?Site=uk&amp;id=0P00007OVZ&amp;LanguageId=en-GB&amp;SecurityToken=0P00007OVZ]3]0]E0WWE$$ALL" TargetMode="External" /><Relationship Id="rId294" Type="http://schemas.openxmlformats.org/officeDocument/2006/relationships/hyperlink" Target="http://tools.morningstar.co.uk/uk/stockreport/default.aspx?Site=uk&amp;id=0P00015OCR&amp;LanguageId=en-GB&amp;SecurityToken=0P00015OCR]3]0]E0WWE$$ALL" TargetMode="External" /><Relationship Id="rId295" Type="http://schemas.openxmlformats.org/officeDocument/2006/relationships/hyperlink" Target="http://tools.morningstar.co.uk/uk/stockreport/default.aspx?Site=uk&amp;id=0P00007OV1&amp;LanguageId=en-GB&amp;SecurityToken=0P00007OV1]3]0]E0WWE$$ALL" TargetMode="External" /><Relationship Id="rId296" Type="http://schemas.openxmlformats.org/officeDocument/2006/relationships/hyperlink" Target="http://tools.morningstar.co.uk/uk/cefreport/default.aspx?Site=uk&amp;id=F0000008UY&amp;LanguageId=en-GB&amp;SecurityToken=F0000008UY]2]0]FCGBR$$ALL" TargetMode="External" /><Relationship Id="rId297" Type="http://schemas.openxmlformats.org/officeDocument/2006/relationships/hyperlink" Target="http://tools.morningstar.co.uk/uk/stockreport/default.aspx?Site=uk&amp;id=0P00007OWK&amp;LanguageId=en-GB&amp;SecurityToken=0P00007OWK]3]0]E0WWE$$ALL" TargetMode="External" /><Relationship Id="rId298" Type="http://schemas.openxmlformats.org/officeDocument/2006/relationships/hyperlink" Target="http://tools.morningstar.co.uk/uk/stockreport/default.aspx?Site=uk&amp;id=0P0000YM0U&amp;LanguageId=en-GB&amp;SecurityToken=0P0000YM0U]3]0]E0WWE$$ALL" TargetMode="External" /><Relationship Id="rId299" Type="http://schemas.openxmlformats.org/officeDocument/2006/relationships/hyperlink" Target="http://tools.morningstar.co.uk/uk/stockreport/default.aspx?Site=uk&amp;id=0P00008Y9G&amp;LanguageId=en-GB&amp;SecurityToken=0P00008Y9G]3]0]E0WWE$$ALL" TargetMode="External" /><Relationship Id="rId300" Type="http://schemas.openxmlformats.org/officeDocument/2006/relationships/hyperlink" Target="http://tools.morningstar.co.uk/uk/stockreport/default.aspx?Site=uk&amp;id=0P00007OV2&amp;LanguageId=en-GB&amp;SecurityToken=0P00007OV2]3]0]E0WWE$$ALL" TargetMode="External" /><Relationship Id="rId301" Type="http://schemas.openxmlformats.org/officeDocument/2006/relationships/hyperlink" Target="http://tools.morningstar.co.uk/uk/stockreport/default.aspx?Site=uk&amp;id=0P00007OUT&amp;LanguageId=en-GB&amp;SecurityToken=0P00007OUT]3]0]E0WWE$$ALL" TargetMode="External" /><Relationship Id="rId302" Type="http://schemas.openxmlformats.org/officeDocument/2006/relationships/hyperlink" Target="http://tools.morningstar.co.uk/uk/cefreport/default.aspx?Site=uk&amp;id=F000011DU3&amp;LanguageId=en-GB&amp;SecurityToken=F000011DU3]2]0]FCGBR$$ALL" TargetMode="External" /><Relationship Id="rId303" Type="http://schemas.openxmlformats.org/officeDocument/2006/relationships/hyperlink" Target="http://tools.morningstar.co.uk/uk/stockreport/default.aspx?Site=uk&amp;id=0P00013MK5&amp;LanguageId=en-GB&amp;SecurityToken=0P00013MK5]3]0]E0WWE$$ALL" TargetMode="External" /><Relationship Id="rId304" Type="http://schemas.openxmlformats.org/officeDocument/2006/relationships/hyperlink" Target="http://tools.morningstar.co.uk/uk/stockreport/default.aspx?Site=uk&amp;id=0P000090MY&amp;LanguageId=en-GB&amp;SecurityToken=0P000090MY]3]0]E0WWE$$ALL" TargetMode="External" /><Relationship Id="rId305" Type="http://schemas.openxmlformats.org/officeDocument/2006/relationships/hyperlink" Target="http://tools.morningstar.co.uk/uk/stockreport/default.aspx?Site=uk&amp;id=0P00007OWV&amp;LanguageId=en-GB&amp;SecurityToken=0P00007OWV]3]0]E0WWE$$ALL" TargetMode="External" /><Relationship Id="rId306" Type="http://schemas.openxmlformats.org/officeDocument/2006/relationships/hyperlink" Target="http://tools.morningstar.co.uk/uk/stockreport/default.aspx?Site=uk&amp;id=0P00007OUL&amp;LanguageId=en-GB&amp;SecurityToken=0P00007OUL]3]0]E0WWE$$ALL" TargetMode="External" /><Relationship Id="rId307" Type="http://schemas.openxmlformats.org/officeDocument/2006/relationships/hyperlink" Target="http://tools.morningstar.co.uk/uk/stockreport/default.aspx?Site=uk&amp;id=0P000080E6&amp;LanguageId=en-GB&amp;SecurityToken=0P000080E6]3]0]E0WWE$$ALL" TargetMode="External" /><Relationship Id="rId308" Type="http://schemas.openxmlformats.org/officeDocument/2006/relationships/hyperlink" Target="http://tools.morningstar.co.uk/uk/stockreport/default.aspx?Site=uk&amp;id=0P00007OWC&amp;LanguageId=en-GB&amp;SecurityToken=0P00007OWC]3]0]E0WWE$$ALL" TargetMode="External" /><Relationship Id="rId309" Type="http://schemas.openxmlformats.org/officeDocument/2006/relationships/hyperlink" Target="http://tools.morningstar.co.uk/uk/cefreport/default.aspx?Site=uk&amp;id=F00000OW4L&amp;LanguageId=en-GB&amp;SecurityToken=F00000OW4L]2]0]FCGBR$$ALL" TargetMode="External" /><Relationship Id="rId310" Type="http://schemas.openxmlformats.org/officeDocument/2006/relationships/hyperlink" Target="http://tools.morningstar.co.uk/uk/stockreport/default.aspx?Site=uk&amp;id=0P00007P3U&amp;LanguageId=en-GB&amp;SecurityToken=0P00007P3U]3]0]E0WWE$$ALL" TargetMode="External" /><Relationship Id="rId311" Type="http://schemas.openxmlformats.org/officeDocument/2006/relationships/hyperlink" Target="http://tools.morningstar.co.uk/uk/stockreport/default.aspx?Site=uk&amp;id=0P0000NHNJ&amp;LanguageId=en-GB&amp;SecurityToken=0P0000NHNJ]3]0]E0WWE$$ALL" TargetMode="External" /><Relationship Id="rId312" Type="http://schemas.openxmlformats.org/officeDocument/2006/relationships/hyperlink" Target="http://tools.morningstar.co.uk/uk/stockreport/default.aspx?Site=uk&amp;id=0P000090TU&amp;LanguageId=en-GB&amp;SecurityToken=0P000090TU]3]0]E0WWE$$ALL" TargetMode="External" /><Relationship Id="rId313" Type="http://schemas.openxmlformats.org/officeDocument/2006/relationships/hyperlink" Target="http://tools.morningstar.co.uk/uk/stockreport/default.aspx?Site=uk&amp;id=0P00018IKJ&amp;LanguageId=en-GB&amp;SecurityToken=0P00018IKJ]3]0]E0WWE$$ALL" TargetMode="External" /><Relationship Id="rId314" Type="http://schemas.openxmlformats.org/officeDocument/2006/relationships/hyperlink" Target="http://tools.morningstar.co.uk/uk/stockreport/default.aspx?Site=uk&amp;id=0P00007O54&amp;LanguageId=en-GB&amp;SecurityToken=0P00007O54]3]0]E0WWE$$ALL" TargetMode="External" /><Relationship Id="rId315" Type="http://schemas.openxmlformats.org/officeDocument/2006/relationships/hyperlink" Target="http://tools.morningstar.co.uk/uk/cefreport/default.aspx?Site=uk&amp;id=F0GBR05WML&amp;LanguageId=en-GB&amp;SecurityToken=F0GBR05WML]2]0]FCGBR$$ALL" TargetMode="External" /><Relationship Id="rId316" Type="http://schemas.openxmlformats.org/officeDocument/2006/relationships/hyperlink" Target="http://tools.morningstar.co.uk/uk/stockreport/default.aspx?Site=uk&amp;id=0P00007OYG&amp;LanguageId=en-GB&amp;SecurityToken=0P00007OYG]3]0]E0WWE$$ALL" TargetMode="External" /><Relationship Id="rId317" Type="http://schemas.openxmlformats.org/officeDocument/2006/relationships/hyperlink" Target="http://tools.morningstar.co.uk/uk/stockreport/default.aspx?Site=uk&amp;id=0P0001BV3X&amp;LanguageId=en-GB&amp;SecurityToken=0P0001BV3X]3]0]E0WWE$$ALL" TargetMode="External" /><Relationship Id="rId318" Type="http://schemas.openxmlformats.org/officeDocument/2006/relationships/hyperlink" Target="http://tools.morningstar.co.uk/uk/stockreport/default.aspx?Site=uk&amp;id=0P00007P0G&amp;LanguageId=en-GB&amp;SecurityToken=0P00007P0G]3]0]E0WWE$$ALL" TargetMode="External" /><Relationship Id="rId319" Type="http://schemas.openxmlformats.org/officeDocument/2006/relationships/hyperlink" Target="http://tools.morningstar.co.uk/uk/cefreport/default.aspx?Site=uk&amp;id=E0GBR00J8R&amp;LanguageId=en-GB&amp;SecurityToken=E0GBR00J8R]2]0]FCGBR$$ALL" TargetMode="External" /><Relationship Id="rId320" Type="http://schemas.openxmlformats.org/officeDocument/2006/relationships/hyperlink" Target="http://tools.morningstar.co.uk/uk/stockreport/default.aspx?Site=uk&amp;id=0P00007P05&amp;LanguageId=en-GB&amp;SecurityToken=0P00007P05]3]0]E0WWE$$ALL" TargetMode="External" /><Relationship Id="rId321" Type="http://schemas.openxmlformats.org/officeDocument/2006/relationships/hyperlink" Target="http://tools.morningstar.co.uk/uk/cefreport/default.aspx?Site=uk&amp;id=F00000Q7PL&amp;LanguageId=en-GB&amp;SecurityToken=F00000Q7PL]2]0]FCGBR$$ALL" TargetMode="External" /><Relationship Id="rId322" Type="http://schemas.openxmlformats.org/officeDocument/2006/relationships/hyperlink" Target="http://tools.morningstar.co.uk/uk/stockreport/default.aspx?Site=uk&amp;id=0P0001HV6O&amp;LanguageId=en-GB&amp;SecurityToken=0P0001HV6O]3]0]E0WWE$$ALL" TargetMode="External" /><Relationship Id="rId323" Type="http://schemas.openxmlformats.org/officeDocument/2006/relationships/hyperlink" Target="http://tools.morningstar.co.uk/uk/cefreport/default.aspx?Site=uk&amp;id=E0GBR00QXG&amp;LanguageId=en-GB&amp;SecurityToken=E0GBR00QXG]2]0]FCGBR$$ALL" TargetMode="External" /><Relationship Id="rId324" Type="http://schemas.openxmlformats.org/officeDocument/2006/relationships/hyperlink" Target="http://tools.morningstar.co.uk/uk/stockreport/default.aspx?Site=uk&amp;id=0P00007OYV&amp;LanguageId=en-GB&amp;SecurityToken=0P00007OYV]3]0]E0WWE$$ALL" TargetMode="External" /><Relationship Id="rId325" Type="http://schemas.openxmlformats.org/officeDocument/2006/relationships/hyperlink" Target="http://tools.morningstar.co.uk/uk/stockreport/default.aspx?Site=uk&amp;id=0P000153H4&amp;LanguageId=en-GB&amp;SecurityToken=0P000153H4]3]0]E0WWE$$ALL" TargetMode="External" /><Relationship Id="rId326" Type="http://schemas.openxmlformats.org/officeDocument/2006/relationships/hyperlink" Target="http://tools.morningstar.co.uk/uk/stockreport/default.aspx?Site=uk&amp;id=0P00007OYA&amp;LanguageId=en-GB&amp;SecurityToken=0P00007OYA]3]0]E0WWE$$ALL" TargetMode="External" /><Relationship Id="rId327" Type="http://schemas.openxmlformats.org/officeDocument/2006/relationships/hyperlink" Target="http://tools.morningstar.co.uk/uk/stockreport/default.aspx?Site=uk&amp;id=0P00007P11&amp;LanguageId=en-GB&amp;SecurityToken=0P00007P11]3]0]E0WWE$$ALL" TargetMode="External" /><Relationship Id="rId328" Type="http://schemas.openxmlformats.org/officeDocument/2006/relationships/hyperlink" Target="http://tools.morningstar.co.uk/uk/cefreport/default.aspx?Site=uk&amp;id=F0000026PO&amp;LanguageId=en-GB&amp;SecurityToken=F0000026PO]2]0]FCGBR$$ALL" TargetMode="External" /><Relationship Id="rId329" Type="http://schemas.openxmlformats.org/officeDocument/2006/relationships/hyperlink" Target="http://tools.morningstar.co.uk/uk/cefreport/default.aspx?Site=uk&amp;id=F00000PPTR&amp;LanguageId=en-GB&amp;SecurityToken=F00000PPTR]2]0]FCGBR$$ALL" TargetMode="External" /><Relationship Id="rId330" Type="http://schemas.openxmlformats.org/officeDocument/2006/relationships/hyperlink" Target="http://tools.morningstar.co.uk/uk/stockreport/default.aspx?Site=uk&amp;id=0P00007P0S&amp;LanguageId=en-GB&amp;SecurityToken=0P00007P0S]3]0]E0WWE$$ALL" TargetMode="External" /><Relationship Id="rId331" Type="http://schemas.openxmlformats.org/officeDocument/2006/relationships/hyperlink" Target="http://tools.morningstar.co.uk/uk/stockreport/default.aspx?Site=uk&amp;id=0P00007P0W&amp;LanguageId=en-GB&amp;SecurityToken=0P00007P0W]3]0]E0WWE$$ALL" TargetMode="External" /><Relationship Id="rId332" Type="http://schemas.openxmlformats.org/officeDocument/2006/relationships/hyperlink" Target="http://tools.morningstar.co.uk/uk/stockreport/default.aspx?Site=uk&amp;id=0P00007P0Z&amp;LanguageId=en-GB&amp;SecurityToken=0P00007P0Z]3]0]E0WWE$$ALL" TargetMode="External" /><Relationship Id="rId333" Type="http://schemas.openxmlformats.org/officeDocument/2006/relationships/hyperlink" Target="http://tools.morningstar.co.uk/uk/stockreport/default.aspx?Site=uk&amp;id=0P00007P13&amp;LanguageId=en-GB&amp;SecurityToken=0P00007P13]3]0]E0WWE$$ALL" TargetMode="External" /><Relationship Id="rId334" Type="http://schemas.openxmlformats.org/officeDocument/2006/relationships/hyperlink" Target="http://tools.morningstar.co.uk/uk/stockreport/default.aspx?Site=uk&amp;id=0P00007P1R&amp;LanguageId=en-GB&amp;SecurityToken=0P00007P1R]3]0]E0WWE$$ALL" TargetMode="External" /><Relationship Id="rId335" Type="http://schemas.openxmlformats.org/officeDocument/2006/relationships/hyperlink" Target="http://tools.morningstar.co.uk/uk/cefreport/default.aspx?Site=uk&amp;id=F00000XGPH&amp;LanguageId=en-GB&amp;SecurityToken=F00000XGPH]2]0]FCGBR$$ALL" TargetMode="External" /><Relationship Id="rId336" Type="http://schemas.openxmlformats.org/officeDocument/2006/relationships/hyperlink" Target="http://tools.morningstar.co.uk/uk/stockreport/default.aspx?Site=uk&amp;id=0P00017BZR&amp;LanguageId=en-GB&amp;SecurityToken=0P00017BZR]3]0]E0WWE$$ALL" TargetMode="External" /><Relationship Id="rId337" Type="http://schemas.openxmlformats.org/officeDocument/2006/relationships/hyperlink" Target="http://tools.morningstar.co.uk/uk/stockreport/default.aspx?Site=uk&amp;id=0P00007WPO&amp;LanguageId=en-GB&amp;SecurityToken=0P00007WPO]3]0]E0WWE$$ALL" TargetMode="External" /><Relationship Id="rId338" Type="http://schemas.openxmlformats.org/officeDocument/2006/relationships/hyperlink" Target="http://tools.morningstar.co.uk/uk/cefreport/default.aspx?Site=uk&amp;id=F000001VG2&amp;LanguageId=en-GB&amp;SecurityToken=F000001VG2]2]0]FCGBR$$ALL" TargetMode="External" /><Relationship Id="rId339" Type="http://schemas.openxmlformats.org/officeDocument/2006/relationships/hyperlink" Target="http://tools.morningstar.co.uk/uk/stockreport/default.aspx?Site=uk&amp;id=0P00007O5O&amp;LanguageId=en-GB&amp;SecurityToken=0P00007O5O]3]0]E0WWE$$ALL" TargetMode="External" /><Relationship Id="rId340" Type="http://schemas.openxmlformats.org/officeDocument/2006/relationships/hyperlink" Target="http://tools.morningstar.co.uk/uk/stockreport/default.aspx?Site=uk&amp;id=0P00007O1B&amp;LanguageId=en-GB&amp;SecurityToken=0P00007O1B]3]0]E0WWE$$ALL" TargetMode="External" /><Relationship Id="rId341" Type="http://schemas.openxmlformats.org/officeDocument/2006/relationships/hyperlink" Target="http://tools.morningstar.co.uk/uk/stockreport/default.aspx?Site=uk&amp;id=0P0001D9A3&amp;LanguageId=en-GB&amp;SecurityToken=0P0001D9A3]3]0]E0WWE$$ALL" TargetMode="External" /><Relationship Id="rId342" Type="http://schemas.openxmlformats.org/officeDocument/2006/relationships/hyperlink" Target="http://tools.morningstar.co.uk/uk/stockreport/default.aspx?Site=uk&amp;id=0P00007P2D&amp;LanguageId=en-GB&amp;SecurityToken=0P00007P2D]3]0]E0WWE$$ALL" TargetMode="External" /><Relationship Id="rId343" Type="http://schemas.openxmlformats.org/officeDocument/2006/relationships/hyperlink" Target="http://tools.morningstar.co.uk/uk/stockreport/default.aspx?Site=uk&amp;id=0P00007P2Z&amp;LanguageId=en-GB&amp;SecurityToken=0P00007P2Z]3]0]E0WWE$$ALL" TargetMode="External" /><Relationship Id="rId344" Type="http://schemas.openxmlformats.org/officeDocument/2006/relationships/hyperlink" Target="http://tools.morningstar.co.uk/uk/stockreport/default.aspx?Site=uk&amp;id=0P00015F3V&amp;LanguageId=en-GB&amp;SecurityToken=0P00015F3V]3]0]E0WWE$$ALL" TargetMode="External" /><Relationship Id="rId345" Type="http://schemas.openxmlformats.org/officeDocument/2006/relationships/hyperlink" Target="http://tools.morningstar.co.uk/uk/stockreport/default.aspx?Site=uk&amp;id=0P00007P33&amp;LanguageId=en-GB&amp;SecurityToken=0P00007P33]3]0]E0WWE$$ALL" TargetMode="External" /><Relationship Id="rId346" Type="http://schemas.openxmlformats.org/officeDocument/2006/relationships/hyperlink" Target="http://tools.morningstar.co.uk/uk/stockreport/default.aspx?Site=uk&amp;id=0P00007P2P&amp;LanguageId=en-GB&amp;SecurityToken=0P00007P2P]3]0]E0WWE$$ALL" TargetMode="External" /><Relationship Id="rId347" Type="http://schemas.openxmlformats.org/officeDocument/2006/relationships/hyperlink" Target="http://tools.morningstar.co.uk/uk/stockreport/default.aspx?Site=uk&amp;id=0P0001HOXP&amp;LanguageId=en-GB&amp;SecurityToken=0P0001HOXP]3]0]E0WWE$$ALL" TargetMode="External" /><Relationship Id="rId348" Type="http://schemas.openxmlformats.org/officeDocument/2006/relationships/hyperlink" Target="http://tools.morningstar.co.uk/uk/stockreport/default.aspx?Site=uk&amp;id=0P0000IL11&amp;LanguageId=en-GB&amp;SecurityToken=0P0000IL11]3]0]E0WWE$$ALL" TargetMode="External" /><Relationship Id="rId349" Type="http://schemas.openxmlformats.org/officeDocument/2006/relationships/hyperlink" Target="http://tools.morningstar.co.uk/uk/cefreport/default.aspx?Site=uk&amp;id=E0GBR00F4W&amp;LanguageId=en-GB&amp;SecurityToken=E0GBR00F4W]2]0]FCGBR$$ALL" TargetMode="External" /><Relationship Id="rId350" Type="http://schemas.openxmlformats.org/officeDocument/2006/relationships/hyperlink" Target="http://tools.morningstar.co.uk/uk/stockreport/default.aspx?Site=uk&amp;id=0P000080E9&amp;LanguageId=en-GB&amp;SecurityToken=0P000080E9]3]0]E0WWE$$ALL" TargetMode="External" /><Relationship Id="rId351" Type="http://schemas.openxmlformats.org/officeDocument/2006/relationships/hyperlink" Target="http://tools.morningstar.co.uk/uk/cefreport/default.aspx?Site=uk&amp;id=F0GBR053PI&amp;LanguageId=en-GB&amp;SecurityToken=F0GBR053PI]2]0]FCGBR$$ALL"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D7"/>
  <sheetViews>
    <sheetView tabSelected="1" zoomScalePageLayoutView="0" workbookViewId="0" topLeftCell="A1">
      <selection activeCell="A1" sqref="A1:D1"/>
    </sheetView>
  </sheetViews>
  <sheetFormatPr defaultColWidth="9.140625" defaultRowHeight="15"/>
  <cols>
    <col min="1" max="1" width="16.140625" style="0" customWidth="1"/>
    <col min="2" max="2" width="11.421875" style="0" customWidth="1"/>
    <col min="3" max="3" width="57.140625" style="0" customWidth="1"/>
    <col min="4" max="4" width="6.7109375" style="0" customWidth="1"/>
  </cols>
  <sheetData>
    <row r="1" spans="1:4" ht="184.5" customHeight="1">
      <c r="A1" s="29" t="s">
        <v>0</v>
      </c>
      <c r="B1" s="29"/>
      <c r="C1" s="29"/>
      <c r="D1" s="29"/>
    </row>
    <row r="2" spans="1:4" ht="17.25" customHeight="1">
      <c r="A2" s="1"/>
      <c r="B2" s="1"/>
      <c r="C2" s="1"/>
      <c r="D2" s="1"/>
    </row>
    <row r="3" ht="27.75" customHeight="1">
      <c r="C3" s="2" t="s">
        <v>3146</v>
      </c>
    </row>
    <row r="5" spans="1:3" ht="14.25">
      <c r="A5" s="28" t="s">
        <v>852</v>
      </c>
      <c r="B5" s="28"/>
      <c r="C5" s="28"/>
    </row>
    <row r="7" spans="1:3" ht="63" customHeight="1">
      <c r="A7" s="29" t="s">
        <v>879</v>
      </c>
      <c r="B7" s="30"/>
      <c r="C7" s="30"/>
    </row>
    <row r="9" ht="17.25" customHeight="1"/>
    <row r="10" ht="13.5" customHeight="1"/>
  </sheetData>
  <sheetProtection/>
  <mergeCells count="3">
    <mergeCell ref="A5:C5"/>
    <mergeCell ref="A7:C7"/>
    <mergeCell ref="A1:D1"/>
  </mergeCells>
  <hyperlinks>
    <hyperlink ref="A5" r:id="rId1" display="Click here for User Guide"/>
    <hyperlink ref="A5:C5" r:id="rId2" display="Click here for User Guide"/>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A1:AZ352"/>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5"/>
  <cols>
    <col min="1" max="1" width="19.421875" style="27" bestFit="1" customWidth="1"/>
    <col min="2" max="2" width="16.140625" style="27" bestFit="1" customWidth="1"/>
    <col min="3" max="3" width="7.421875" style="27" bestFit="1" customWidth="1"/>
    <col min="4" max="4" width="8.57421875" style="13" bestFit="1" customWidth="1"/>
    <col min="5" max="5" width="8.28125" style="3" bestFit="1" customWidth="1"/>
    <col min="6" max="6" width="11.00390625" style="3" bestFit="1" customWidth="1"/>
    <col min="7" max="7" width="9.7109375" style="4" bestFit="1" customWidth="1"/>
    <col min="8" max="8" width="9.421875" style="4" bestFit="1" customWidth="1"/>
    <col min="9" max="9" width="8.28125" style="3" bestFit="1" customWidth="1"/>
    <col min="10" max="10" width="10.421875" style="4" bestFit="1" customWidth="1"/>
    <col min="11" max="11" width="13.57421875" style="5" bestFit="1" customWidth="1"/>
    <col min="12" max="12" width="10.140625" style="3" bestFit="1" customWidth="1"/>
    <col min="13" max="13" width="8.28125" style="3" bestFit="1" customWidth="1"/>
    <col min="14" max="14" width="10.140625" style="27" bestFit="1" customWidth="1"/>
    <col min="15" max="15" width="10.421875" style="6" bestFit="1" customWidth="1"/>
    <col min="16" max="16" width="8.57421875" style="27" bestFit="1" customWidth="1"/>
    <col min="17" max="17" width="39.7109375" style="27" bestFit="1" customWidth="1"/>
    <col min="18" max="18" width="18.7109375" style="27" bestFit="1" customWidth="1"/>
    <col min="19" max="19" width="7.00390625" style="27" bestFit="1" customWidth="1"/>
    <col min="20" max="21" width="12.140625" style="27" bestFit="1" customWidth="1"/>
    <col min="22" max="26" width="10.7109375" style="27" bestFit="1" customWidth="1"/>
    <col min="27" max="28" width="11.7109375" style="27" bestFit="1" customWidth="1"/>
    <col min="29" max="29" width="11.140625" style="6" bestFit="1" customWidth="1"/>
    <col min="30" max="30" width="16.57421875" style="6" bestFit="1" customWidth="1"/>
    <col min="31" max="31" width="10.7109375" style="6" bestFit="1" customWidth="1"/>
    <col min="32" max="32" width="14.57421875" style="6" bestFit="1" customWidth="1"/>
    <col min="33" max="33" width="15.57421875" style="6" bestFit="1" customWidth="1"/>
    <col min="34" max="34" width="10.7109375" style="4" bestFit="1" customWidth="1"/>
    <col min="35" max="35" width="9.00390625" style="4" bestFit="1" customWidth="1"/>
    <col min="36" max="52" width="9.00390625" style="27" hidden="1" customWidth="1"/>
    <col min="53" max="16384" width="8.8515625" style="27" customWidth="1"/>
  </cols>
  <sheetData>
    <row r="1" spans="1:52" s="7" customFormat="1" ht="31.5" customHeight="1">
      <c r="A1" s="7" t="s">
        <v>7</v>
      </c>
      <c r="B1" s="7" t="s">
        <v>8</v>
      </c>
      <c r="C1" s="7" t="s">
        <v>9</v>
      </c>
      <c r="D1" s="14" t="s">
        <v>10</v>
      </c>
      <c r="E1" s="8" t="s">
        <v>11</v>
      </c>
      <c r="F1" s="8" t="s">
        <v>3054</v>
      </c>
      <c r="G1" s="9" t="s">
        <v>12</v>
      </c>
      <c r="H1" s="9" t="s">
        <v>13</v>
      </c>
      <c r="I1" s="8" t="s">
        <v>14</v>
      </c>
      <c r="J1" s="9" t="s">
        <v>15</v>
      </c>
      <c r="K1" s="10" t="s">
        <v>16</v>
      </c>
      <c r="L1" s="8" t="s">
        <v>17</v>
      </c>
      <c r="M1" s="8" t="s">
        <v>18</v>
      </c>
      <c r="N1" s="7" t="s">
        <v>19</v>
      </c>
      <c r="O1" s="11" t="s">
        <v>20</v>
      </c>
      <c r="P1" s="7" t="s">
        <v>21</v>
      </c>
      <c r="Q1" s="7" t="s">
        <v>22</v>
      </c>
      <c r="R1" s="7" t="s">
        <v>23</v>
      </c>
      <c r="S1" s="7" t="s">
        <v>24</v>
      </c>
      <c r="T1" s="7" t="s">
        <v>2547</v>
      </c>
      <c r="U1" s="7" t="s">
        <v>3055</v>
      </c>
      <c r="V1" s="7" t="s">
        <v>1382</v>
      </c>
      <c r="W1" s="7" t="s">
        <v>1476</v>
      </c>
      <c r="X1" s="7" t="s">
        <v>1802</v>
      </c>
      <c r="Y1" s="7" t="s">
        <v>2548</v>
      </c>
      <c r="Z1" s="7" t="s">
        <v>3056</v>
      </c>
      <c r="AA1" s="7" t="s">
        <v>2549</v>
      </c>
      <c r="AB1" s="7" t="s">
        <v>3057</v>
      </c>
      <c r="AC1" s="11" t="s">
        <v>25</v>
      </c>
      <c r="AD1" s="11" t="s">
        <v>26</v>
      </c>
      <c r="AE1" s="11" t="s">
        <v>27</v>
      </c>
      <c r="AF1" s="11" t="s">
        <v>28</v>
      </c>
      <c r="AG1" s="11" t="s">
        <v>29</v>
      </c>
      <c r="AH1" s="9" t="s">
        <v>2382</v>
      </c>
      <c r="AI1" s="9" t="s">
        <v>2383</v>
      </c>
      <c r="AJ1" s="7" t="s">
        <v>849</v>
      </c>
      <c r="AK1" s="7" t="s">
        <v>849</v>
      </c>
      <c r="AL1" s="7" t="s">
        <v>849</v>
      </c>
      <c r="AM1" s="7" t="s">
        <v>849</v>
      </c>
      <c r="AN1" s="7" t="s">
        <v>849</v>
      </c>
      <c r="AO1" s="7" t="s">
        <v>849</v>
      </c>
      <c r="AP1" s="7" t="s">
        <v>849</v>
      </c>
      <c r="AQ1" s="7" t="s">
        <v>849</v>
      </c>
      <c r="AR1" s="7" t="s">
        <v>849</v>
      </c>
      <c r="AS1" s="7" t="s">
        <v>849</v>
      </c>
      <c r="AT1" s="7" t="s">
        <v>849</v>
      </c>
      <c r="AU1" s="7" t="s">
        <v>849</v>
      </c>
      <c r="AV1" s="7" t="s">
        <v>849</v>
      </c>
      <c r="AW1" s="7" t="s">
        <v>849</v>
      </c>
      <c r="AX1" s="7" t="s">
        <v>849</v>
      </c>
      <c r="AY1" s="7" t="s">
        <v>849</v>
      </c>
      <c r="AZ1" s="7" t="s">
        <v>849</v>
      </c>
    </row>
    <row r="2" spans="1:35" ht="14.25">
      <c r="A2" s="12" t="s">
        <v>2938</v>
      </c>
      <c r="B2" s="27" t="s">
        <v>2939</v>
      </c>
      <c r="C2" s="27">
        <v>888</v>
      </c>
      <c r="D2" s="13">
        <v>114</v>
      </c>
      <c r="E2" s="3">
        <f>IF(AND(S2&lt;&gt;0,D2&gt;0),D2/S2,"")</f>
        <v>542.8571428571429</v>
      </c>
      <c r="F2" s="3">
        <f>IF(AND(U2&lt;&gt;0,D2&gt;0),D2/U2,"")</f>
        <v>9.693877551020408</v>
      </c>
      <c r="G2" s="4">
        <f>IF(AND(D2&lt;&gt;0,Y2&gt;0),Y2/D2,"")</f>
        <v>0.09649122807017543</v>
      </c>
      <c r="H2" s="4">
        <f>IF(AND(D2&lt;&gt;0,AB2&gt;0),AB2/D2,"")</f>
        <v>0.06447368421052631</v>
      </c>
      <c r="I2" s="3">
        <f>IF(AC2=AD2,0,O2/(AC2-AD2))</f>
        <v>2.3288119800332776</v>
      </c>
      <c r="J2" s="4">
        <v>0.2294</v>
      </c>
      <c r="K2" s="5">
        <f>IF(AND(S2&gt;0,U2&gt;0),U2/S2-1,"")</f>
        <v>55</v>
      </c>
      <c r="L2" s="3">
        <f>IF(AND(AB2&lt;&gt;0,U2&gt;0),U2/AB2,"")</f>
        <v>1.6</v>
      </c>
      <c r="M2" s="3">
        <f>IF(AND(AF2&lt;&gt;0,O2&gt;0),O2/AF2,"")</f>
        <v>0.7767014428412874</v>
      </c>
      <c r="N2" s="27" t="s">
        <v>35</v>
      </c>
      <c r="O2" s="6">
        <f>D2*AG2/100</f>
        <v>419.8848</v>
      </c>
      <c r="P2" s="27" t="s">
        <v>1176</v>
      </c>
      <c r="Q2" s="27" t="s">
        <v>1177</v>
      </c>
      <c r="R2" s="27" t="s">
        <v>2836</v>
      </c>
      <c r="S2" s="27">
        <v>0.21</v>
      </c>
      <c r="T2" s="27">
        <v>10.47</v>
      </c>
      <c r="U2" s="27">
        <v>11.76</v>
      </c>
      <c r="V2" s="27">
        <v>15.8</v>
      </c>
      <c r="W2" s="27">
        <v>19.6</v>
      </c>
      <c r="X2" s="27">
        <v>15.7</v>
      </c>
      <c r="Y2" s="27">
        <v>11</v>
      </c>
      <c r="Z2" s="27">
        <v>0</v>
      </c>
      <c r="AA2" s="27">
        <v>6.77</v>
      </c>
      <c r="AB2" s="27">
        <v>7.35</v>
      </c>
      <c r="AC2" s="6">
        <v>380.6</v>
      </c>
      <c r="AD2" s="6">
        <v>200.3</v>
      </c>
      <c r="AE2" s="6">
        <v>131.5</v>
      </c>
      <c r="AF2" s="6">
        <v>540.6</v>
      </c>
      <c r="AG2" s="6">
        <v>368.32</v>
      </c>
      <c r="AH2" s="4">
        <v>0.07</v>
      </c>
      <c r="AI2" s="4">
        <v>0.052</v>
      </c>
    </row>
    <row r="3" spans="1:35" ht="14.25">
      <c r="A3" s="12" t="s">
        <v>30</v>
      </c>
      <c r="B3" s="27" t="s">
        <v>2315</v>
      </c>
      <c r="C3" s="27" t="s">
        <v>31</v>
      </c>
      <c r="D3" s="13">
        <v>296.5</v>
      </c>
      <c r="E3" s="3">
        <f>IF(AND(S3&lt;&gt;0,D3&gt;0),D3/S3,"")</f>
      </c>
      <c r="F3" s="3">
        <f>IF(AND(U3&lt;&gt;0,D3&gt;0),D3/U3,"")</f>
      </c>
      <c r="G3" s="4">
        <f>IF(AND(D3&lt;&gt;0,Y3&gt;0),Y3/D3,"")</f>
        <v>0.029173693086003375</v>
      </c>
      <c r="H3" s="4">
        <f>IF(AND(D3&lt;&gt;0,AB3&gt;0),AB3/D3,"")</f>
        <v>0.032984822934232716</v>
      </c>
      <c r="I3" s="3">
        <f>IF(AC3=AD3,0,O3/(AC3-AD3))</f>
        <v>0</v>
      </c>
      <c r="J3" s="4">
        <v>0.0984999999999999</v>
      </c>
      <c r="K3" s="5">
        <f>IF(AND(S3&gt;0,U3&gt;0),U3/S3-1,"")</f>
      </c>
      <c r="L3" s="3">
        <f>IF(AND(AB3&lt;&gt;0,U3&gt;0),U3/AB3,"")</f>
      </c>
      <c r="M3" s="3">
        <f>IF(AND(AF3&lt;&gt;0,O3&gt;0),O3/AF3,"")</f>
      </c>
      <c r="N3" s="27" t="s">
        <v>35</v>
      </c>
      <c r="O3" s="6">
        <f>D3*AG3/100</f>
        <v>2402.92495</v>
      </c>
      <c r="P3" s="27" t="s">
        <v>1176</v>
      </c>
      <c r="Q3" s="27" t="s">
        <v>2673</v>
      </c>
      <c r="T3" s="27">
        <v>0</v>
      </c>
      <c r="U3" s="27">
        <v>0</v>
      </c>
      <c r="V3" s="27">
        <v>7.25</v>
      </c>
      <c r="W3" s="27">
        <v>7.55</v>
      </c>
      <c r="X3" s="27">
        <v>49.25</v>
      </c>
      <c r="Y3" s="27">
        <v>8.65</v>
      </c>
      <c r="Z3" s="27">
        <v>4.6</v>
      </c>
      <c r="AA3" s="27">
        <v>9.2</v>
      </c>
      <c r="AB3" s="27">
        <v>9.78</v>
      </c>
      <c r="AG3" s="6">
        <v>810.43</v>
      </c>
      <c r="AH3" s="4">
        <v>0.0289999999999999</v>
      </c>
      <c r="AI3" s="4">
        <v>0.032</v>
      </c>
    </row>
    <row r="4" spans="1:33" ht="14.25">
      <c r="A4" s="12" t="s">
        <v>2832</v>
      </c>
      <c r="B4" s="27" t="s">
        <v>2833</v>
      </c>
      <c r="C4" s="27" t="s">
        <v>2834</v>
      </c>
      <c r="D4" s="13">
        <v>64.85</v>
      </c>
      <c r="E4" s="3">
        <f>IF(AND(S4&lt;&gt;0,D4&gt;0),D4/S4,"")</f>
        <v>648.4999999999999</v>
      </c>
      <c r="F4" s="3">
        <f>IF(AND(U4&lt;&gt;0,D4&gt;0),D4/U4,"")</f>
      </c>
      <c r="G4" s="4">
        <f>IF(AND(D4&lt;&gt;0,Y4&gt;0),Y4/D4,"")</f>
        <v>0.04626060138781805</v>
      </c>
      <c r="H4" s="4">
        <f>IF(AND(D4&lt;&gt;0,AB4&gt;0),AB4/D4,"")</f>
      </c>
      <c r="I4" s="3">
        <f>IF(AC4=AD4,0,O4/(AC4-AD4))</f>
        <v>0.5336457795051457</v>
      </c>
      <c r="K4" s="5">
        <f>IF(AND(S4&gt;0,U4&gt;0),U4/S4-1,"")</f>
      </c>
      <c r="L4" s="3">
        <f>IF(AND(AB4&lt;&gt;0,U4&gt;0),U4/AB4,"")</f>
      </c>
      <c r="M4" s="3">
        <f>IF(AND(AF4&lt;&gt;0,O4&gt;0),O4/AF4,"")</f>
        <v>0.7920572879428015</v>
      </c>
      <c r="N4" s="27" t="s">
        <v>35</v>
      </c>
      <c r="O4" s="6">
        <f>D4*AG4/100</f>
        <v>2437.160275</v>
      </c>
      <c r="P4" s="27" t="s">
        <v>1176</v>
      </c>
      <c r="Q4" s="27" t="s">
        <v>2683</v>
      </c>
      <c r="R4" s="27" t="s">
        <v>3058</v>
      </c>
      <c r="S4" s="27">
        <v>0.1</v>
      </c>
      <c r="V4" s="27">
        <v>0</v>
      </c>
      <c r="W4" s="27">
        <v>0</v>
      </c>
      <c r="X4" s="27">
        <v>0</v>
      </c>
      <c r="Y4" s="27">
        <v>3</v>
      </c>
      <c r="Z4" s="27">
        <v>0</v>
      </c>
      <c r="AC4" s="6">
        <v>9112</v>
      </c>
      <c r="AD4" s="6">
        <v>4545</v>
      </c>
      <c r="AE4" s="6">
        <v>936</v>
      </c>
      <c r="AF4" s="6">
        <v>3077</v>
      </c>
      <c r="AG4" s="6">
        <v>3758.15</v>
      </c>
    </row>
    <row r="5" spans="1:35" ht="14.25">
      <c r="A5" s="12" t="s">
        <v>32</v>
      </c>
      <c r="B5" s="27" t="s">
        <v>33</v>
      </c>
      <c r="C5" s="27" t="s">
        <v>34</v>
      </c>
      <c r="D5" s="13">
        <v>1791.8</v>
      </c>
      <c r="E5" s="3">
        <f>IF(AND(S5&lt;&gt;0,D5&gt;0),D5/S5,"")</f>
        <v>779.0434782608696</v>
      </c>
      <c r="F5" s="3">
        <f>IF(AND(U5&lt;&gt;0,D5&gt;0),D5/U5,"")</f>
        <v>8.85101758545742</v>
      </c>
      <c r="G5" s="4">
        <f>IF(AND(D5&lt;&gt;0,Y5&gt;0),Y5/D5,"")</f>
        <v>0.06306507422703427</v>
      </c>
      <c r="H5" s="4">
        <f>IF(AND(D5&lt;&gt;0,AB5&gt;0),AB5/D5,"")</f>
        <v>0.04662908806786472</v>
      </c>
      <c r="I5" s="3">
        <f>IF(AC5=AD5,0,O5/(AC5-AD5))</f>
        <v>0.5128023673868334</v>
      </c>
      <c r="J5" s="4">
        <v>0.3281</v>
      </c>
      <c r="K5" s="5">
        <f>IF(AND(S5&gt;0,U5&gt;0),U5/S5-1,"")</f>
        <v>87.01739130434783</v>
      </c>
      <c r="L5" s="3">
        <f>IF(AND(AB5&lt;&gt;0,U5&gt;0),U5/AB5,"")</f>
        <v>2.422980251346499</v>
      </c>
      <c r="M5" s="3">
        <f>IF(AND(AF5&lt;&gt;0,O5&gt;0),O5/AF5,"")</f>
        <v>0.9121047250996017</v>
      </c>
      <c r="N5" s="27" t="s">
        <v>1456</v>
      </c>
      <c r="O5" s="6">
        <f>D5*AG5/100</f>
        <v>25183.211460000002</v>
      </c>
      <c r="P5" s="27" t="s">
        <v>1178</v>
      </c>
      <c r="Q5" s="27" t="s">
        <v>1186</v>
      </c>
      <c r="R5" s="27" t="s">
        <v>3095</v>
      </c>
      <c r="S5" s="27">
        <v>2.3</v>
      </c>
      <c r="T5" s="27">
        <v>222.02</v>
      </c>
      <c r="U5" s="27">
        <v>202.44</v>
      </c>
      <c r="V5" s="27">
        <v>0</v>
      </c>
      <c r="W5" s="27">
        <v>48</v>
      </c>
      <c r="X5" s="27">
        <v>103</v>
      </c>
      <c r="Y5" s="27">
        <v>113</v>
      </c>
      <c r="Z5" s="27">
        <v>47</v>
      </c>
      <c r="AA5" s="27">
        <v>89.2</v>
      </c>
      <c r="AB5" s="27">
        <v>83.55</v>
      </c>
      <c r="AC5" s="6">
        <v>52196</v>
      </c>
      <c r="AD5" s="6">
        <v>3087</v>
      </c>
      <c r="AE5" s="6">
        <v>6567</v>
      </c>
      <c r="AF5" s="6">
        <v>27610</v>
      </c>
      <c r="AG5" s="6">
        <v>1405.47</v>
      </c>
      <c r="AH5" s="4">
        <v>0.048</v>
      </c>
      <c r="AI5" s="4">
        <v>0.042</v>
      </c>
    </row>
    <row r="6" spans="1:35" ht="14.25">
      <c r="A6" s="12" t="s">
        <v>36</v>
      </c>
      <c r="B6" s="27" t="s">
        <v>37</v>
      </c>
      <c r="C6" s="27" t="s">
        <v>38</v>
      </c>
      <c r="D6" s="13">
        <v>2255</v>
      </c>
      <c r="E6" s="3">
        <f>IF(AND(S6&lt;&gt;0,D6&gt;0),D6/S6,"")</f>
        <v>17.632340292438816</v>
      </c>
      <c r="F6" s="3">
        <f>IF(AND(U6&lt;&gt;0,D6&gt;0),D6/U6,"")</f>
        <v>14.178822937625755</v>
      </c>
      <c r="G6" s="4">
        <f>IF(AND(D6&lt;&gt;0,Y6&gt;0),Y6/D6,"")</f>
        <v>0.020110864745011087</v>
      </c>
      <c r="H6" s="4">
        <f>IF(AND(D6&lt;&gt;0,AB6&gt;0),AB6/D6,"")</f>
        <v>0.0241019955654102</v>
      </c>
      <c r="I6" s="3">
        <f>IF(AC6=AD6,0,O6/(AC6-AD6))</f>
        <v>1.4779500372547394</v>
      </c>
      <c r="J6" s="4">
        <v>0.2216</v>
      </c>
      <c r="K6" s="5">
        <f>IF(AND(S6&gt;0,U6&gt;0),U6/S6-1,"")</f>
        <v>0.24356869184455388</v>
      </c>
      <c r="L6" s="3">
        <f>IF(AND(AB6&lt;&gt;0,U6&gt;0),U6/AB6,"")</f>
        <v>2.92621895124195</v>
      </c>
      <c r="M6" s="3">
        <f>IF(AND(AF6&lt;&gt;0,O6&gt;0),O6/AF6,"")</f>
        <v>1.128169773761375</v>
      </c>
      <c r="N6" s="27" t="s">
        <v>1456</v>
      </c>
      <c r="O6" s="6">
        <f>D6*AG6/100</f>
        <v>17852.158499999998</v>
      </c>
      <c r="P6" s="27" t="s">
        <v>1178</v>
      </c>
      <c r="Q6" s="27" t="s">
        <v>39</v>
      </c>
      <c r="R6" s="27" t="s">
        <v>2940</v>
      </c>
      <c r="S6" s="27">
        <v>127.89</v>
      </c>
      <c r="T6" s="27">
        <v>146.97</v>
      </c>
      <c r="U6" s="27">
        <v>159.04</v>
      </c>
      <c r="V6" s="27">
        <v>35.3</v>
      </c>
      <c r="W6" s="27">
        <v>37.8</v>
      </c>
      <c r="X6" s="27">
        <v>41.35</v>
      </c>
      <c r="Y6" s="27">
        <v>45.35</v>
      </c>
      <c r="Z6" s="27">
        <v>34.3</v>
      </c>
      <c r="AA6" s="27">
        <v>50.43</v>
      </c>
      <c r="AB6" s="27">
        <v>54.35</v>
      </c>
      <c r="AC6" s="6">
        <v>13760</v>
      </c>
      <c r="AD6" s="6">
        <v>1681</v>
      </c>
      <c r="AE6" s="6">
        <v>1524</v>
      </c>
      <c r="AF6" s="6">
        <v>15824</v>
      </c>
      <c r="AG6" s="6">
        <v>791.67</v>
      </c>
      <c r="AH6" s="4">
        <v>0.021</v>
      </c>
      <c r="AI6" s="4">
        <v>0.02</v>
      </c>
    </row>
    <row r="7" spans="1:35" ht="14.25">
      <c r="A7" s="12" t="s">
        <v>40</v>
      </c>
      <c r="B7" s="27" t="s">
        <v>41</v>
      </c>
      <c r="C7" s="27" t="s">
        <v>42</v>
      </c>
      <c r="D7" s="13">
        <v>2112</v>
      </c>
      <c r="E7" s="3">
        <f>IF(AND(S7&lt;&gt;0,D7&gt;0),D7/S7,"")</f>
        <v>15.438596491228068</v>
      </c>
      <c r="F7" s="3">
        <f>IF(AND(U7&lt;&gt;0,D7&gt;0),D7/U7,"")</f>
        <v>16.49226924878963</v>
      </c>
      <c r="G7" s="4">
        <f>IF(AND(D7&lt;&gt;0,Y7&gt;0),Y7/D7,"")</f>
        <v>0.061079545454545456</v>
      </c>
      <c r="H7" s="4">
        <f>IF(AND(D7&lt;&gt;0,AB7&gt;0),AB7/D7,"")</f>
        <v>0.06177083333333334</v>
      </c>
      <c r="I7" s="3">
        <f>IF(AC7=AD7,0,O7/(AC7-AD7))</f>
        <v>0.9235067753117544</v>
      </c>
      <c r="J7" s="4">
        <v>0.831299999999999</v>
      </c>
      <c r="K7" s="5">
        <f>IF(AND(S7&gt;0,U7&gt;0),U7/S7-1,"")</f>
        <v>-0.063888888888889</v>
      </c>
      <c r="L7" s="3">
        <f>IF(AND(AB7&lt;&gt;0,U7&gt;0),U7/AB7,"")</f>
        <v>0.9816035566457151</v>
      </c>
      <c r="M7" s="3">
        <f>IF(AND(AF7&lt;&gt;0,O7&gt;0),O7/AF7,"")</f>
        <v>4.87805707038681</v>
      </c>
      <c r="N7" s="27" t="s">
        <v>35</v>
      </c>
      <c r="O7" s="6">
        <f>D7*AG7/100</f>
        <v>6154.1568</v>
      </c>
      <c r="P7" s="27" t="s">
        <v>1178</v>
      </c>
      <c r="Q7" s="27" t="s">
        <v>2675</v>
      </c>
      <c r="R7" s="27" t="s">
        <v>2800</v>
      </c>
      <c r="S7" s="27">
        <v>136.8</v>
      </c>
      <c r="T7" s="27">
        <v>126.39</v>
      </c>
      <c r="U7" s="27">
        <v>128.06</v>
      </c>
      <c r="V7" s="27">
        <v>126.3</v>
      </c>
      <c r="W7" s="27">
        <v>107.5</v>
      </c>
      <c r="X7" s="27">
        <v>118</v>
      </c>
      <c r="Y7" s="27">
        <v>129</v>
      </c>
      <c r="Z7" s="27">
        <v>0</v>
      </c>
      <c r="AA7" s="27">
        <v>126.32</v>
      </c>
      <c r="AB7" s="27">
        <v>130.46</v>
      </c>
      <c r="AC7" s="6">
        <v>6802.5</v>
      </c>
      <c r="AD7" s="6">
        <v>138.6</v>
      </c>
      <c r="AE7" s="6">
        <v>476.8</v>
      </c>
      <c r="AF7" s="6">
        <v>1261.6</v>
      </c>
      <c r="AG7" s="6">
        <v>291.39</v>
      </c>
      <c r="AH7" s="4">
        <v>0.043</v>
      </c>
      <c r="AI7" s="4">
        <v>0.0559999999999999</v>
      </c>
    </row>
    <row r="8" spans="1:35" ht="14.25">
      <c r="A8" s="12" t="s">
        <v>43</v>
      </c>
      <c r="B8" s="27" t="s">
        <v>1218</v>
      </c>
      <c r="C8" s="27" t="s">
        <v>44</v>
      </c>
      <c r="D8" s="13">
        <v>677.2</v>
      </c>
      <c r="E8" s="3">
        <f>IF(AND(S8&lt;&gt;0,D8&gt;0),D8/S8,"")</f>
        <v>13.769825132167549</v>
      </c>
      <c r="F8" s="3">
        <f>IF(AND(U8&lt;&gt;0,D8&gt;0),D8/U8,"")</f>
        <v>11.756944444444445</v>
      </c>
      <c r="G8" s="4">
        <f>IF(AND(D8&lt;&gt;0,Y8&gt;0),Y8/D8,"")</f>
        <v>0.04004725339633786</v>
      </c>
      <c r="H8" s="4">
        <f>IF(AND(D8&lt;&gt;0,AB8&gt;0),AB8/D8,"")</f>
        <v>0.04251329001772002</v>
      </c>
      <c r="I8" s="3">
        <f>IF(AC8=AD8,0,O8/(AC8-AD8))</f>
        <v>0.7293996467619849</v>
      </c>
      <c r="J8" s="4">
        <v>0.4424</v>
      </c>
      <c r="K8" s="5">
        <f>IF(AND(S8&gt;0,U8&gt;0),U8/S8-1,"")</f>
        <v>0.17120780805205382</v>
      </c>
      <c r="L8" s="3">
        <f>IF(AND(AB8&lt;&gt;0,U8&gt;0),U8/AB8,"")</f>
        <v>2.000694685654741</v>
      </c>
      <c r="M8" s="3">
        <f>IF(AND(AF8&lt;&gt;0,O8&gt;0),O8/AF8,"")</f>
        <v>0.9855183863636363</v>
      </c>
      <c r="N8" s="27" t="s">
        <v>35</v>
      </c>
      <c r="O8" s="6">
        <f>D8*AG8/100</f>
        <v>1734.51236</v>
      </c>
      <c r="P8" s="27" t="s">
        <v>1176</v>
      </c>
      <c r="Q8" s="27" t="s">
        <v>1185</v>
      </c>
      <c r="R8" s="27" t="s">
        <v>2787</v>
      </c>
      <c r="S8" s="27">
        <v>49.18</v>
      </c>
      <c r="T8" s="27">
        <v>61.65</v>
      </c>
      <c r="U8" s="27">
        <v>57.6</v>
      </c>
      <c r="V8" s="27">
        <v>27.12</v>
      </c>
      <c r="W8" s="27">
        <v>27.12</v>
      </c>
      <c r="X8" s="27">
        <v>27.12</v>
      </c>
      <c r="Y8" s="27">
        <v>27.12</v>
      </c>
      <c r="Z8" s="27">
        <v>0</v>
      </c>
      <c r="AA8" s="27">
        <v>28.12</v>
      </c>
      <c r="AB8" s="27">
        <v>28.79</v>
      </c>
      <c r="AC8" s="6">
        <v>2604</v>
      </c>
      <c r="AD8" s="6">
        <v>226</v>
      </c>
      <c r="AE8" s="6">
        <v>85</v>
      </c>
      <c r="AF8" s="6">
        <v>1760</v>
      </c>
      <c r="AG8" s="6">
        <v>256.13</v>
      </c>
      <c r="AH8" s="4">
        <v>0.04</v>
      </c>
      <c r="AI8" s="4">
        <v>0.036</v>
      </c>
    </row>
    <row r="9" spans="1:35" ht="14.25">
      <c r="A9" s="12" t="s">
        <v>1359</v>
      </c>
      <c r="B9" s="27" t="s">
        <v>1360</v>
      </c>
      <c r="C9" s="27" t="s">
        <v>1361</v>
      </c>
      <c r="D9" s="13">
        <v>73.7</v>
      </c>
      <c r="E9" s="3">
        <f>IF(AND(S9&lt;&gt;0,D9&gt;0),D9/S9,"")</f>
        <v>21.057142857142857</v>
      </c>
      <c r="F9" s="3">
        <f>IF(AND(U9&lt;&gt;0,D9&gt;0),D9/U9,"")</f>
        <v>24.485049833887047</v>
      </c>
      <c r="G9" s="4">
        <f>IF(AND(D9&lt;&gt;0,Y9&gt;0),Y9/D9,"")</f>
        <v>0.03717774762550882</v>
      </c>
      <c r="H9" s="4">
        <f>IF(AND(D9&lt;&gt;0,AB9&gt;0),AB9/D9,"")</f>
        <v>0.03962008141112618</v>
      </c>
      <c r="I9" s="3">
        <f>IF(AC9=AD9,0,O9/(AC9-AD9))</f>
        <v>0.8760937293729374</v>
      </c>
      <c r="J9" s="4">
        <v>0.3605</v>
      </c>
      <c r="K9" s="5">
        <f>IF(AND(S9&gt;0,U9&gt;0),U9/S9-1,"")</f>
        <v>-0.14</v>
      </c>
      <c r="L9" s="3">
        <f>IF(AND(AB9&lt;&gt;0,U9&gt;0),U9/AB9,"")</f>
        <v>1.0308219178082192</v>
      </c>
      <c r="M9" s="3">
        <f>IF(AND(AF9&lt;&gt;0,O9&gt;0),O9/AF9,"")</f>
        <v>17.368729296875</v>
      </c>
      <c r="N9" s="27" t="s">
        <v>1456</v>
      </c>
      <c r="O9" s="6">
        <f>D9*AG9/100</f>
        <v>1778.55788</v>
      </c>
      <c r="P9" s="27" t="s">
        <v>1176</v>
      </c>
      <c r="Q9" s="27" t="s">
        <v>105</v>
      </c>
      <c r="R9" s="27" t="s">
        <v>2941</v>
      </c>
      <c r="S9" s="27">
        <v>3.5</v>
      </c>
      <c r="T9" s="27">
        <v>2.83</v>
      </c>
      <c r="U9" s="27">
        <v>3.01</v>
      </c>
      <c r="V9" s="27">
        <v>2.2</v>
      </c>
      <c r="W9" s="27">
        <v>2.4</v>
      </c>
      <c r="X9" s="27">
        <v>2.565</v>
      </c>
      <c r="Y9" s="27">
        <v>2.74</v>
      </c>
      <c r="Z9" s="27">
        <v>0.697</v>
      </c>
      <c r="AA9" s="27">
        <v>2.8</v>
      </c>
      <c r="AB9" s="27">
        <v>2.92</v>
      </c>
      <c r="AC9" s="6">
        <v>2030.1</v>
      </c>
      <c r="AE9" s="6">
        <v>16.5</v>
      </c>
      <c r="AF9" s="6">
        <v>102.4</v>
      </c>
      <c r="AG9" s="6">
        <v>2413.24</v>
      </c>
      <c r="AH9" s="4">
        <v>0.036</v>
      </c>
      <c r="AI9" s="4">
        <v>0.036</v>
      </c>
    </row>
    <row r="10" spans="1:35" ht="14.25">
      <c r="A10" s="12" t="s">
        <v>2661</v>
      </c>
      <c r="B10" s="27" t="s">
        <v>129</v>
      </c>
      <c r="C10" s="27" t="s">
        <v>2614</v>
      </c>
      <c r="D10" s="13">
        <v>695</v>
      </c>
      <c r="E10" s="3">
        <f>IF(AND(S10&lt;&gt;0,D10&gt;0),D10/S10,"")</f>
      </c>
      <c r="F10" s="3">
        <f>IF(AND(U10&lt;&gt;0,D10&gt;0),D10/U10,"")</f>
      </c>
      <c r="G10" s="4">
        <f>IF(AND(D10&lt;&gt;0,Y10&gt;0),Y10/D10,"")</f>
        <v>0.01870503597122302</v>
      </c>
      <c r="H10" s="4">
        <f>IF(AND(D10&lt;&gt;0,AB10&gt;0),AB10/D10,"")</f>
      </c>
      <c r="I10" s="3">
        <f>IF(AC10=AD10,0,O10/(AC10-AD10))</f>
        <v>0</v>
      </c>
      <c r="K10" s="5">
        <f>IF(AND(S10&gt;0,U10&gt;0),U10/S10-1,"")</f>
      </c>
      <c r="L10" s="3">
        <f>IF(AND(AB10&lt;&gt;0,U10&gt;0),U10/AB10,"")</f>
      </c>
      <c r="M10" s="3">
        <f>IF(AND(AF10&lt;&gt;0,O10&gt;0),O10/AF10,"")</f>
      </c>
      <c r="N10" s="27" t="s">
        <v>35</v>
      </c>
      <c r="O10" s="6">
        <f>D10*AG10/100</f>
        <v>347.5</v>
      </c>
      <c r="P10" s="27" t="s">
        <v>1176</v>
      </c>
      <c r="Q10" s="27" t="s">
        <v>2673</v>
      </c>
      <c r="T10" s="27">
        <v>0</v>
      </c>
      <c r="U10" s="27">
        <v>0</v>
      </c>
      <c r="V10" s="27">
        <v>11.7</v>
      </c>
      <c r="W10" s="27">
        <v>14.5</v>
      </c>
      <c r="X10" s="27">
        <v>12</v>
      </c>
      <c r="Y10" s="27">
        <v>13</v>
      </c>
      <c r="Z10" s="27">
        <v>14.5</v>
      </c>
      <c r="AA10" s="27">
        <v>0</v>
      </c>
      <c r="AB10" s="27">
        <v>0</v>
      </c>
      <c r="AG10" s="6">
        <v>50</v>
      </c>
      <c r="AH10" s="4">
        <v>0.024</v>
      </c>
      <c r="AI10" s="4">
        <v>0</v>
      </c>
    </row>
    <row r="11" spans="1:35" ht="14.25">
      <c r="A11" s="12" t="s">
        <v>46</v>
      </c>
      <c r="B11" s="27" t="s">
        <v>47</v>
      </c>
      <c r="C11" s="27" t="s">
        <v>48</v>
      </c>
      <c r="D11" s="13">
        <v>2389</v>
      </c>
      <c r="E11" s="3">
        <f>IF(AND(S11&lt;&gt;0,D11&gt;0),D11/S11,"")</f>
        <v>12.566408921150911</v>
      </c>
      <c r="F11" s="3">
        <f>IF(AND(U11&lt;&gt;0,D11&gt;0),D11/U11,"")</f>
        <v>11.213330204177423</v>
      </c>
      <c r="G11" s="4">
        <f>IF(AND(D11&lt;&gt;0,Y11&gt;0),Y11/D11,"")</f>
        <v>0.016743407283382167</v>
      </c>
      <c r="H11" s="4">
        <f>IF(AND(D11&lt;&gt;0,AB11&gt;0),AB11/D11,"")</f>
        <v>0.019866052741732945</v>
      </c>
      <c r="I11" s="3">
        <f>IF(AC11=AD11,0,O11/(AC11-AD11))</f>
        <v>1.6417029861051178</v>
      </c>
      <c r="J11" s="4">
        <v>0.6634</v>
      </c>
      <c r="K11" s="5">
        <f>IF(AND(S11&gt;0,U11&gt;0),U11/S11-1,"")</f>
        <v>0.12066698227342054</v>
      </c>
      <c r="L11" s="3">
        <f>IF(AND(AB11&lt;&gt;0,U11&gt;0),U11/AB11,"")</f>
        <v>4.489043404972609</v>
      </c>
      <c r="M11" s="3">
        <f>IF(AND(AF11&lt;&gt;0,O11&gt;0),O11/AF11,"")</f>
        <v>2.536547137523335</v>
      </c>
      <c r="N11" s="27" t="s">
        <v>1456</v>
      </c>
      <c r="O11" s="6">
        <f>D11*AG11/100</f>
        <v>11413.4475</v>
      </c>
      <c r="P11" s="27" t="s">
        <v>1178</v>
      </c>
      <c r="Q11" s="27" t="s">
        <v>89</v>
      </c>
      <c r="R11" s="27" t="s">
        <v>3008</v>
      </c>
      <c r="S11" s="27">
        <v>190.11</v>
      </c>
      <c r="T11" s="27">
        <v>196.22</v>
      </c>
      <c r="U11" s="27">
        <v>213.05</v>
      </c>
      <c r="V11" s="27">
        <v>22.5</v>
      </c>
      <c r="W11" s="27">
        <v>27.5</v>
      </c>
      <c r="X11" s="27">
        <v>33</v>
      </c>
      <c r="Y11" s="27">
        <v>40</v>
      </c>
      <c r="Z11" s="27">
        <v>7.15</v>
      </c>
      <c r="AA11" s="27">
        <v>43.78</v>
      </c>
      <c r="AB11" s="27">
        <v>47.46</v>
      </c>
      <c r="AC11" s="6">
        <v>8357.5</v>
      </c>
      <c r="AD11" s="6">
        <v>1405.3</v>
      </c>
      <c r="AE11" s="6">
        <v>12.8</v>
      </c>
      <c r="AF11" s="6">
        <v>4499.6</v>
      </c>
      <c r="AG11" s="6">
        <v>477.75</v>
      </c>
      <c r="AH11" s="4">
        <v>0.017</v>
      </c>
      <c r="AI11" s="4">
        <v>0.017</v>
      </c>
    </row>
    <row r="12" spans="1:34" ht="14.25">
      <c r="A12" s="12" t="s">
        <v>2563</v>
      </c>
      <c r="B12" s="27" t="s">
        <v>2564</v>
      </c>
      <c r="C12" s="27" t="s">
        <v>2565</v>
      </c>
      <c r="D12" s="13">
        <v>356.5</v>
      </c>
      <c r="E12" s="3">
        <f>IF(AND(S12&lt;&gt;0,D12&gt;0),D12/S12,"")</f>
        <v>47.724230254350736</v>
      </c>
      <c r="F12" s="3">
        <f>IF(AND(U12&lt;&gt;0,D12&gt;0),D12/U12,"")</f>
      </c>
      <c r="G12" s="4">
        <f>IF(AND(D12&lt;&gt;0,Y12&gt;0),Y12/D12,"")</f>
        <v>0.004207573632538569</v>
      </c>
      <c r="H12" s="4">
        <f>IF(AND(D12&lt;&gt;0,AB12&gt;0),AB12/D12,"")</f>
      </c>
      <c r="I12" s="3">
        <f>IF(AC12=AD12,0,O12/(AC12-AD12))</f>
        <v>14.9940569047129</v>
      </c>
      <c r="J12" s="4">
        <v>0.5019</v>
      </c>
      <c r="K12" s="5">
        <f>IF(AND(S12&gt;0,U12&gt;0),U12/S12-1,"")</f>
      </c>
      <c r="L12" s="3">
        <f>IF(AND(AB12&lt;&gt;0,U12&gt;0),U12/AB12,"")</f>
      </c>
      <c r="M12" s="3">
        <f>IF(AND(AF12&lt;&gt;0,O12&gt;0),O12/AF12,"")</f>
        <v>13.890585795996184</v>
      </c>
      <c r="N12" s="27" t="s">
        <v>35</v>
      </c>
      <c r="O12" s="6">
        <f>D12*AG12/100</f>
        <v>1457.1224499999998</v>
      </c>
      <c r="P12" s="27" t="s">
        <v>1176</v>
      </c>
      <c r="Q12" s="27" t="s">
        <v>2710</v>
      </c>
      <c r="R12" s="27" t="s">
        <v>3009</v>
      </c>
      <c r="S12" s="27">
        <v>7.47</v>
      </c>
      <c r="V12" s="27">
        <v>0</v>
      </c>
      <c r="W12" s="27">
        <v>0</v>
      </c>
      <c r="X12" s="27">
        <v>0</v>
      </c>
      <c r="Y12" s="27">
        <v>1.5</v>
      </c>
      <c r="Z12" s="27">
        <v>0</v>
      </c>
      <c r="AC12" s="6">
        <v>103.29</v>
      </c>
      <c r="AD12" s="6">
        <v>6.11</v>
      </c>
      <c r="AE12" s="6">
        <v>69.07</v>
      </c>
      <c r="AF12" s="6">
        <v>104.9</v>
      </c>
      <c r="AG12" s="6">
        <v>408.73</v>
      </c>
      <c r="AH12" s="4">
        <v>0.0139999999999999</v>
      </c>
    </row>
    <row r="13" spans="1:35" ht="14.25">
      <c r="A13" s="12" t="s">
        <v>2511</v>
      </c>
      <c r="B13" s="27" t="s">
        <v>2512</v>
      </c>
      <c r="C13" s="27" t="s">
        <v>2513</v>
      </c>
      <c r="D13" s="13">
        <v>338</v>
      </c>
      <c r="E13" s="3">
        <f>IF(AND(S13&lt;&gt;0,D13&gt;0),D13/S13,"")</f>
        <v>44.29882044560944</v>
      </c>
      <c r="F13" s="3">
        <f>IF(AND(U13&lt;&gt;0,D13&gt;0),D13/U13,"")</f>
        <v>44.7682119205298</v>
      </c>
      <c r="G13" s="4">
        <f>IF(AND(D13&lt;&gt;0,Y13&gt;0),Y13/D13,"")</f>
      </c>
      <c r="H13" s="4">
        <f>IF(AND(D13&lt;&gt;0,AB13&gt;0),AB13/D13,"")</f>
      </c>
      <c r="I13" s="3">
        <f>IF(AC13=AD13,0,O13/(AC13-AD13))</f>
        <v>0.7788175846387065</v>
      </c>
      <c r="J13" s="4">
        <v>0.7908</v>
      </c>
      <c r="K13" s="5">
        <f>IF(AND(S13&gt;0,U13&gt;0),U13/S13-1,"")</f>
        <v>-0.010484927916120546</v>
      </c>
      <c r="L13" s="3">
        <f>IF(AND(AB13&lt;&gt;0,U13&gt;0),U13/AB13,"")</f>
      </c>
      <c r="M13" s="3">
        <f>IF(AND(AF13&lt;&gt;0,O13&gt;0),O13/AF13,"")</f>
        <v>0.7028180574555404</v>
      </c>
      <c r="N13" s="27" t="s">
        <v>35</v>
      </c>
      <c r="O13" s="6">
        <f>D13*AG13/100</f>
        <v>770.64</v>
      </c>
      <c r="P13" s="27" t="s">
        <v>1176</v>
      </c>
      <c r="Q13" s="27" t="s">
        <v>2710</v>
      </c>
      <c r="R13" s="27" t="s">
        <v>3096</v>
      </c>
      <c r="S13" s="27">
        <v>7.63</v>
      </c>
      <c r="T13" s="27">
        <v>-19.91</v>
      </c>
      <c r="U13" s="27">
        <v>7.55</v>
      </c>
      <c r="V13" s="27">
        <v>0</v>
      </c>
      <c r="W13" s="27">
        <v>0</v>
      </c>
      <c r="X13" s="27">
        <v>0</v>
      </c>
      <c r="Y13" s="27">
        <v>0</v>
      </c>
      <c r="Z13" s="27">
        <v>0</v>
      </c>
      <c r="AA13" s="27">
        <v>0</v>
      </c>
      <c r="AB13" s="27">
        <v>0</v>
      </c>
      <c r="AC13" s="6">
        <v>2061.2</v>
      </c>
      <c r="AD13" s="6">
        <v>1071.7</v>
      </c>
      <c r="AE13" s="6">
        <v>119</v>
      </c>
      <c r="AF13" s="6">
        <v>1096.5</v>
      </c>
      <c r="AG13" s="6">
        <v>228</v>
      </c>
      <c r="AH13" s="4">
        <v>0</v>
      </c>
      <c r="AI13" s="4">
        <v>0</v>
      </c>
    </row>
    <row r="14" spans="1:35" ht="14.25">
      <c r="A14" s="12" t="s">
        <v>49</v>
      </c>
      <c r="B14" s="27" t="s">
        <v>50</v>
      </c>
      <c r="C14" s="27" t="s">
        <v>51</v>
      </c>
      <c r="D14" s="13">
        <v>752</v>
      </c>
      <c r="E14" s="3">
        <f>IF(AND(S14&lt;&gt;0,D14&gt;0),D14/S14,"")</f>
        <v>1504</v>
      </c>
      <c r="F14" s="3">
        <f>IF(AND(U14&lt;&gt;0,D14&gt;0),D14/U14,"")</f>
        <v>16.61878453038674</v>
      </c>
      <c r="G14" s="4">
        <f>IF(AND(D14&lt;&gt;0,Y14&gt;0),Y14/D14,"")</f>
        <v>0.06343085106382979</v>
      </c>
      <c r="H14" s="4">
        <f>IF(AND(D14&lt;&gt;0,AB14&gt;0),AB14/D14,"")</f>
        <v>0.027925531914893616</v>
      </c>
      <c r="I14" s="3">
        <f>IF(AC14=AD14,0,O14/(AC14-AD14))</f>
        <v>0.5313542616324073</v>
      </c>
      <c r="J14" s="4">
        <v>0.257399999999999</v>
      </c>
      <c r="K14" s="5">
        <f>IF(AND(S14&gt;0,U14&gt;0),U14/S14-1,"")</f>
        <v>89.5</v>
      </c>
      <c r="L14" s="3">
        <f>IF(AND(AB14&lt;&gt;0,U14&gt;0),U14/AB14,"")</f>
        <v>2.1547619047619047</v>
      </c>
      <c r="M14" s="3">
        <f>IF(AND(AF14&lt;&gt;0,O14&gt;0),O14/AF14,"")</f>
        <v>1.5663449324966723</v>
      </c>
      <c r="N14" s="27" t="s">
        <v>1456</v>
      </c>
      <c r="O14" s="6">
        <f>D14*AG14/100</f>
        <v>7413.6672</v>
      </c>
      <c r="P14" s="27" t="s">
        <v>1178</v>
      </c>
      <c r="Q14" s="27" t="s">
        <v>1186</v>
      </c>
      <c r="R14" s="27" t="s">
        <v>2802</v>
      </c>
      <c r="S14" s="27">
        <v>0.5</v>
      </c>
      <c r="T14" s="27">
        <v>38.35</v>
      </c>
      <c r="U14" s="27">
        <v>45.25</v>
      </c>
      <c r="V14" s="27">
        <v>3.1</v>
      </c>
      <c r="W14" s="27">
        <v>25.6</v>
      </c>
      <c r="X14" s="27">
        <v>47.4</v>
      </c>
      <c r="Y14" s="27">
        <v>47.7</v>
      </c>
      <c r="Z14" s="27">
        <v>0</v>
      </c>
      <c r="AA14" s="27">
        <v>19.75</v>
      </c>
      <c r="AB14" s="27">
        <v>21</v>
      </c>
      <c r="AC14" s="6">
        <v>14102.5</v>
      </c>
      <c r="AD14" s="6">
        <v>150.1</v>
      </c>
      <c r="AE14" s="6">
        <v>1897.6</v>
      </c>
      <c r="AF14" s="6">
        <v>4733.1</v>
      </c>
      <c r="AG14" s="6">
        <v>985.86</v>
      </c>
      <c r="AH14" s="4">
        <v>0.046</v>
      </c>
      <c r="AI14" s="4">
        <v>0.023</v>
      </c>
    </row>
    <row r="15" spans="1:35" ht="14.25">
      <c r="A15" s="12" t="s">
        <v>2514</v>
      </c>
      <c r="B15" s="27" t="s">
        <v>2515</v>
      </c>
      <c r="C15" s="27" t="s">
        <v>2516</v>
      </c>
      <c r="D15" s="13">
        <v>148.5</v>
      </c>
      <c r="E15" s="3">
        <f>IF(AND(S15&lt;&gt;0,D15&gt;0),D15/S15,"")</f>
      </c>
      <c r="F15" s="3">
        <f>IF(AND(U15&lt;&gt;0,D15&gt;0),D15/U15,"")</f>
      </c>
      <c r="G15" s="4">
        <f>IF(AND(D15&lt;&gt;0,Y15&gt;0),Y15/D15,"")</f>
        <v>0.060471380471380475</v>
      </c>
      <c r="H15" s="4">
        <f>IF(AND(D15&lt;&gt;0,AB15&gt;0),AB15/D15,"")</f>
      </c>
      <c r="I15" s="3">
        <f>IF(AC15=AD15,0,O15/(AC15-AD15))</f>
        <v>0</v>
      </c>
      <c r="J15" s="4">
        <v>0.0162</v>
      </c>
      <c r="K15" s="5">
        <f>IF(AND(S15&gt;0,U15&gt;0),U15/S15-1,"")</f>
      </c>
      <c r="L15" s="3">
        <f>IF(AND(AB15&lt;&gt;0,U15&gt;0),U15/AB15,"")</f>
      </c>
      <c r="M15" s="3">
        <f>IF(AND(AF15&lt;&gt;0,O15&gt;0),O15/AF15,"")</f>
      </c>
      <c r="N15" s="27" t="s">
        <v>1456</v>
      </c>
      <c r="O15" s="6">
        <f>D15*AG15/100</f>
        <v>729.2835</v>
      </c>
      <c r="P15" s="27" t="s">
        <v>1176</v>
      </c>
      <c r="Q15" s="27" t="s">
        <v>2673</v>
      </c>
      <c r="T15" s="27">
        <v>0</v>
      </c>
      <c r="U15" s="27">
        <v>0</v>
      </c>
      <c r="V15" s="27">
        <v>7.64</v>
      </c>
      <c r="W15" s="27">
        <v>8.37</v>
      </c>
      <c r="X15" s="27">
        <v>8.5</v>
      </c>
      <c r="Y15" s="27">
        <v>8.98</v>
      </c>
      <c r="Z15" s="27">
        <v>0</v>
      </c>
      <c r="AA15" s="27">
        <v>0</v>
      </c>
      <c r="AB15" s="27">
        <v>0</v>
      </c>
      <c r="AG15" s="6">
        <v>491.1</v>
      </c>
      <c r="AH15" s="4">
        <v>0.055</v>
      </c>
      <c r="AI15" s="4">
        <v>0</v>
      </c>
    </row>
    <row r="16" spans="1:35" ht="14.25">
      <c r="A16" s="12" t="s">
        <v>1407</v>
      </c>
      <c r="B16" s="27" t="s">
        <v>1408</v>
      </c>
      <c r="C16" s="27" t="s">
        <v>1409</v>
      </c>
      <c r="D16" s="13">
        <v>341.8</v>
      </c>
      <c r="E16" s="3">
        <f>IF(AND(S16&lt;&gt;0,D16&gt;0),D16/S16,"")</f>
        <v>47.60445682451254</v>
      </c>
      <c r="F16" s="3">
        <f>IF(AND(U16&lt;&gt;0,D16&gt;0),D16/U16,"")</f>
        <v>15.772958006460543</v>
      </c>
      <c r="G16" s="4">
        <f>IF(AND(D16&lt;&gt;0,Y16&gt;0),Y16/D16,"")</f>
        <v>0.016676418958455237</v>
      </c>
      <c r="H16" s="4">
        <f>IF(AND(D16&lt;&gt;0,AB16&gt;0),AB16/D16,"")</f>
        <v>0.022264482153306026</v>
      </c>
      <c r="I16" s="3">
        <f>IF(AC16=AD16,0,O16/(AC16-AD16))</f>
        <v>3.821694029017857</v>
      </c>
      <c r="J16" s="4">
        <v>0.446</v>
      </c>
      <c r="K16" s="5">
        <f>IF(AND(S16&gt;0,U16&gt;0),U16/S16-1,"")</f>
        <v>2.018105849582173</v>
      </c>
      <c r="L16" s="3">
        <f>IF(AND(AB16&lt;&gt;0,U16&gt;0),U16/AB16,"")</f>
        <v>2.8475689881734563</v>
      </c>
      <c r="M16" s="3">
        <f>IF(AND(AF16&lt;&gt;0,O16&gt;0),O16/AF16,"")</f>
        <v>3.930258651362985</v>
      </c>
      <c r="N16" s="27" t="s">
        <v>35</v>
      </c>
      <c r="O16" s="6">
        <f>D16*AG16/100</f>
        <v>1369.6951400000003</v>
      </c>
      <c r="P16" s="27" t="s">
        <v>1176</v>
      </c>
      <c r="Q16" s="27" t="s">
        <v>1180</v>
      </c>
      <c r="R16" s="27" t="s">
        <v>3097</v>
      </c>
      <c r="S16" s="27">
        <v>7.18</v>
      </c>
      <c r="T16" s="27">
        <v>19.28</v>
      </c>
      <c r="U16" s="27">
        <v>21.67</v>
      </c>
      <c r="V16" s="27">
        <v>1.5</v>
      </c>
      <c r="W16" s="27">
        <v>5</v>
      </c>
      <c r="X16" s="27">
        <v>5.7</v>
      </c>
      <c r="Y16" s="27">
        <v>5.7</v>
      </c>
      <c r="Z16" s="27">
        <v>0</v>
      </c>
      <c r="AA16" s="27">
        <v>6.8</v>
      </c>
      <c r="AB16" s="27">
        <v>7.61</v>
      </c>
      <c r="AC16" s="6">
        <v>1144.4</v>
      </c>
      <c r="AD16" s="6">
        <v>786</v>
      </c>
      <c r="AE16" s="6">
        <v>182</v>
      </c>
      <c r="AF16" s="6">
        <v>348.5</v>
      </c>
      <c r="AG16" s="6">
        <v>400.73</v>
      </c>
      <c r="AH16" s="4">
        <v>0.017</v>
      </c>
      <c r="AI16" s="4">
        <v>0.019</v>
      </c>
    </row>
    <row r="17" spans="1:35" ht="14.25">
      <c r="A17" s="12" t="s">
        <v>52</v>
      </c>
      <c r="B17" s="27" t="s">
        <v>53</v>
      </c>
      <c r="C17" s="27" t="s">
        <v>54</v>
      </c>
      <c r="D17" s="13">
        <v>462.2</v>
      </c>
      <c r="E17" s="3">
        <f>IF(AND(S17&lt;&gt;0,D17&gt;0),D17/S17,"")</f>
        <v>19.33082392304475</v>
      </c>
      <c r="F17" s="3">
        <f>IF(AND(U17&lt;&gt;0,D17&gt;0),D17/U17,"")</f>
        <v>14.4573037222396</v>
      </c>
      <c r="G17" s="4">
        <f>IF(AND(D17&lt;&gt;0,Y17&gt;0),Y17/D17,"")</f>
        <v>0.03602336650800519</v>
      </c>
      <c r="H17" s="4">
        <f>IF(AND(D17&lt;&gt;0,AB17&gt;0),AB17/D17,"")</f>
        <v>0.042081350064906965</v>
      </c>
      <c r="I17" s="3">
        <f>IF(AC17=AD17,0,O17/(AC17-AD17))</f>
        <v>3.424767938455141</v>
      </c>
      <c r="J17" s="4">
        <v>0.2689</v>
      </c>
      <c r="K17" s="5">
        <f>IF(AND(S17&gt;0,U17&gt;0),U17/S17-1,"")</f>
        <v>0.3370974487662066</v>
      </c>
      <c r="L17" s="3">
        <f>IF(AND(AB17&lt;&gt;0,U17&gt;0),U17/AB17,"")</f>
        <v>1.6437017994858611</v>
      </c>
      <c r="M17" s="3">
        <f>IF(AND(AF17&lt;&gt;0,O17&gt;0),O17/AF17,"")</f>
        <v>10.4150625355675</v>
      </c>
      <c r="N17" s="27" t="s">
        <v>35</v>
      </c>
      <c r="O17" s="6">
        <f>D17*AG17/100</f>
        <v>3294.2842800000003</v>
      </c>
      <c r="P17" s="27" t="s">
        <v>1176</v>
      </c>
      <c r="Q17" s="27" t="s">
        <v>2676</v>
      </c>
      <c r="R17" s="27" t="s">
        <v>3098</v>
      </c>
      <c r="S17" s="27">
        <v>23.91</v>
      </c>
      <c r="T17" s="27">
        <v>29.54</v>
      </c>
      <c r="U17" s="27">
        <v>31.97</v>
      </c>
      <c r="V17" s="27">
        <v>16.65</v>
      </c>
      <c r="W17" s="27">
        <v>16.65</v>
      </c>
      <c r="X17" s="27">
        <v>16.65</v>
      </c>
      <c r="Y17" s="27">
        <v>16.65</v>
      </c>
      <c r="Z17" s="27">
        <v>4.8</v>
      </c>
      <c r="AA17" s="27">
        <v>18.1</v>
      </c>
      <c r="AB17" s="27">
        <v>19.45</v>
      </c>
      <c r="AC17" s="6">
        <v>1049.2</v>
      </c>
      <c r="AD17" s="6">
        <v>87.3</v>
      </c>
      <c r="AE17" s="6">
        <v>771.9</v>
      </c>
      <c r="AF17" s="6">
        <v>316.3</v>
      </c>
      <c r="AG17" s="6">
        <v>712.74</v>
      </c>
      <c r="AH17" s="4">
        <v>0.036</v>
      </c>
      <c r="AI17" s="4">
        <v>0.032</v>
      </c>
    </row>
    <row r="18" spans="1:35" ht="14.25">
      <c r="A18" s="12" t="s">
        <v>55</v>
      </c>
      <c r="B18" s="27" t="s">
        <v>56</v>
      </c>
      <c r="C18" s="27" t="s">
        <v>57</v>
      </c>
      <c r="D18" s="13">
        <v>1226</v>
      </c>
      <c r="E18" s="3">
        <f>IF(AND(S18&lt;&gt;0,D18&gt;0),D18/S18,"")</f>
      </c>
      <c r="F18" s="3">
        <f>IF(AND(U18&lt;&gt;0,D18&gt;0),D18/U18,"")</f>
      </c>
      <c r="G18" s="4">
        <f>IF(AND(D18&lt;&gt;0,Y18&gt;0),Y18/D18,"")</f>
        <v>0.031402936378466556</v>
      </c>
      <c r="H18" s="4">
        <f>IF(AND(D18&lt;&gt;0,AB18&gt;0),AB18/D18,"")</f>
      </c>
      <c r="I18" s="3">
        <f>IF(AC18=AD18,0,O18/(AC18-AD18))</f>
        <v>0</v>
      </c>
      <c r="J18" s="4">
        <v>0.0096</v>
      </c>
      <c r="K18" s="5">
        <f>IF(AND(S18&gt;0,U18&gt;0),U18/S18-1,"")</f>
      </c>
      <c r="L18" s="3">
        <f>IF(AND(AB18&lt;&gt;0,U18&gt;0),U18/AB18,"")</f>
      </c>
      <c r="M18" s="3">
        <f>IF(AND(AF18&lt;&gt;0,O18&gt;0),O18/AF18,"")</f>
      </c>
      <c r="N18" s="27" t="s">
        <v>1456</v>
      </c>
      <c r="O18" s="6">
        <f>D18*AG18/100</f>
        <v>1110.5108</v>
      </c>
      <c r="P18" s="27" t="s">
        <v>1176</v>
      </c>
      <c r="Q18" s="27" t="s">
        <v>2673</v>
      </c>
      <c r="T18" s="27">
        <v>0</v>
      </c>
      <c r="U18" s="27">
        <v>0</v>
      </c>
      <c r="V18" s="27">
        <v>29.2</v>
      </c>
      <c r="W18" s="27">
        <v>30.55</v>
      </c>
      <c r="X18" s="27">
        <v>35.95</v>
      </c>
      <c r="Y18" s="27">
        <v>38.5</v>
      </c>
      <c r="Z18" s="27">
        <v>26</v>
      </c>
      <c r="AA18" s="27">
        <v>0</v>
      </c>
      <c r="AB18" s="27">
        <v>0</v>
      </c>
      <c r="AG18" s="6">
        <v>90.58</v>
      </c>
      <c r="AH18" s="4">
        <v>0.026</v>
      </c>
      <c r="AI18" s="4">
        <v>0</v>
      </c>
    </row>
    <row r="19" spans="1:35" ht="14.25">
      <c r="A19" s="12" t="s">
        <v>58</v>
      </c>
      <c r="B19" s="27" t="s">
        <v>59</v>
      </c>
      <c r="C19" s="27" t="s">
        <v>60</v>
      </c>
      <c r="D19" s="13">
        <v>749</v>
      </c>
      <c r="E19" s="3">
        <f>IF(AND(S19&lt;&gt;0,D19&gt;0),D19/S19,"")</f>
      </c>
      <c r="F19" s="3">
        <f>IF(AND(U19&lt;&gt;0,D19&gt;0),D19/U19,"")</f>
      </c>
      <c r="G19" s="4">
        <f>IF(AND(D19&lt;&gt;0,Y19&gt;0),Y19/D19,"")</f>
        <v>0.018503337783711615</v>
      </c>
      <c r="H19" s="4">
        <f>IF(AND(D19&lt;&gt;0,AB19&gt;0),AB19/D19,"")</f>
      </c>
      <c r="I19" s="3">
        <f>IF(AC19=AD19,0,O19/(AC19-AD19))</f>
        <v>0</v>
      </c>
      <c r="J19" s="4">
        <v>0.0694</v>
      </c>
      <c r="K19" s="5">
        <f>IF(AND(S19&gt;0,U19&gt;0),U19/S19-1,"")</f>
      </c>
      <c r="L19" s="3">
        <f>IF(AND(AB19&lt;&gt;0,U19&gt;0),U19/AB19,"")</f>
      </c>
      <c r="M19" s="3">
        <f>IF(AND(AF19&lt;&gt;0,O19&gt;0),O19/AF19,"")</f>
      </c>
      <c r="N19" s="27" t="s">
        <v>35</v>
      </c>
      <c r="O19" s="6">
        <f>D19*AG19/100</f>
        <v>2471.4004</v>
      </c>
      <c r="P19" s="27" t="s">
        <v>1176</v>
      </c>
      <c r="Q19" s="27" t="s">
        <v>2673</v>
      </c>
      <c r="T19" s="27">
        <v>0</v>
      </c>
      <c r="U19" s="27">
        <v>0</v>
      </c>
      <c r="V19" s="27">
        <v>12.8275</v>
      </c>
      <c r="W19" s="27">
        <v>9.854</v>
      </c>
      <c r="X19" s="27">
        <v>16.747</v>
      </c>
      <c r="Y19" s="27">
        <v>13.859</v>
      </c>
      <c r="Z19" s="27">
        <v>0</v>
      </c>
      <c r="AA19" s="27">
        <v>0</v>
      </c>
      <c r="AB19" s="27">
        <v>0</v>
      </c>
      <c r="AG19" s="6">
        <v>329.96</v>
      </c>
      <c r="AH19" s="4">
        <v>0.018</v>
      </c>
      <c r="AI19" s="4">
        <v>0</v>
      </c>
    </row>
    <row r="20" spans="1:35" ht="14.25">
      <c r="A20" s="12" t="s">
        <v>1264</v>
      </c>
      <c r="B20" s="27" t="s">
        <v>1277</v>
      </c>
      <c r="C20" s="27" t="s">
        <v>1265</v>
      </c>
      <c r="D20" s="13">
        <v>519.6</v>
      </c>
      <c r="E20" s="3">
        <f>IF(AND(S20&lt;&gt;0,D20&gt;0),D20/S20,"")</f>
        <v>25.73551263001486</v>
      </c>
      <c r="F20" s="3">
        <f>IF(AND(U20&lt;&gt;0,D20&gt;0),D20/U20,"")</f>
        <v>20.98546042003231</v>
      </c>
      <c r="G20" s="4">
        <f>IF(AND(D20&lt;&gt;0,Y20&gt;0),Y20/D20,"")</f>
        <v>0.012894534257120862</v>
      </c>
      <c r="H20" s="4">
        <f>IF(AND(D20&lt;&gt;0,AB20&gt;0),AB20/D20,"")</f>
        <v>0.015704387990762125</v>
      </c>
      <c r="I20" s="3">
        <f>IF(AC20=AD20,0,O20/(AC20-AD20))</f>
        <v>35.69329917849142</v>
      </c>
      <c r="J20" s="4">
        <v>0.8562</v>
      </c>
      <c r="K20" s="5">
        <f>IF(AND(S20&gt;0,U20&gt;0),U20/S20-1,"")</f>
        <v>0.22634967805844486</v>
      </c>
      <c r="L20" s="3">
        <f>IF(AND(AB20&lt;&gt;0,U20&gt;0),U20/AB20,"")</f>
        <v>3.0343137254901964</v>
      </c>
      <c r="M20" s="3">
        <f>IF(AND(AF20&lt;&gt;0,O20&gt;0),O20/AF20,"")</f>
        <v>13.45911788228668</v>
      </c>
      <c r="N20" s="27" t="s">
        <v>1456</v>
      </c>
      <c r="O20" s="6">
        <f>D20*AG20/100</f>
        <v>4779.33276</v>
      </c>
      <c r="P20" s="27" t="s">
        <v>1178</v>
      </c>
      <c r="Q20" s="27" t="s">
        <v>1180</v>
      </c>
      <c r="R20" s="27" t="s">
        <v>2942</v>
      </c>
      <c r="S20" s="27">
        <v>20.19</v>
      </c>
      <c r="T20" s="27">
        <v>22.14</v>
      </c>
      <c r="U20" s="27">
        <v>24.76</v>
      </c>
      <c r="V20" s="27">
        <v>1.5</v>
      </c>
      <c r="W20" s="27">
        <v>5.2</v>
      </c>
      <c r="X20" s="27">
        <v>5.9</v>
      </c>
      <c r="Y20" s="27">
        <v>6.7</v>
      </c>
      <c r="Z20" s="27">
        <v>2.4</v>
      </c>
      <c r="AA20" s="27">
        <v>7.33</v>
      </c>
      <c r="AB20" s="27">
        <v>8.16</v>
      </c>
      <c r="AC20" s="6">
        <v>451.4</v>
      </c>
      <c r="AD20" s="6">
        <v>317.5</v>
      </c>
      <c r="AE20" s="6">
        <v>5.9</v>
      </c>
      <c r="AF20" s="6">
        <v>355.1</v>
      </c>
      <c r="AG20" s="6">
        <v>919.81</v>
      </c>
      <c r="AH20" s="4">
        <v>0.013</v>
      </c>
      <c r="AI20" s="4">
        <v>0.0139999999999999</v>
      </c>
    </row>
    <row r="21" spans="1:35" ht="14.25">
      <c r="A21" s="12" t="s">
        <v>61</v>
      </c>
      <c r="B21" s="27" t="s">
        <v>62</v>
      </c>
      <c r="C21" s="27" t="s">
        <v>63</v>
      </c>
      <c r="D21" s="13">
        <v>350.8</v>
      </c>
      <c r="E21" s="3">
        <f>IF(AND(S21&lt;&gt;0,D21&gt;0),D21/S21,"")</f>
        <v>10.057339449541283</v>
      </c>
      <c r="F21" s="3">
        <f>IF(AND(U21&lt;&gt;0,D21&gt;0),D21/U21,"")</f>
        <v>5.901749663526245</v>
      </c>
      <c r="G21" s="4">
        <f>IF(AND(D21&lt;&gt;0,Y21&gt;0),Y21/D21,"")</f>
        <v>0.08623147092360318</v>
      </c>
      <c r="H21" s="4">
        <f>IF(AND(D21&lt;&gt;0,AB21&gt;0),AB21/D21,"")</f>
        <v>0.09464082098061574</v>
      </c>
      <c r="I21" s="3">
        <f>IF(AC21=AD21,0,O21/(AC21-AD21))</f>
        <v>0.03234290156439158</v>
      </c>
      <c r="J21" s="4">
        <v>0.8491</v>
      </c>
      <c r="K21" s="5">
        <f>IF(AND(S21&gt;0,U21&gt;0),U21/S21-1,"")</f>
        <v>0.7041284403669723</v>
      </c>
      <c r="L21" s="3">
        <f>IF(AND(AB21&lt;&gt;0,U21&gt;0),U21/AB21,"")</f>
        <v>1.7903614457831323</v>
      </c>
      <c r="M21" s="3">
        <f>IF(AND(AF21&lt;&gt;0,O21&gt;0),O21/AF21,"")</f>
        <v>0.7796697478324929</v>
      </c>
      <c r="N21" s="27" t="s">
        <v>1456</v>
      </c>
      <c r="O21" s="6">
        <f>D21*AG21/100</f>
        <v>13758.832040000001</v>
      </c>
      <c r="P21" s="27" t="s">
        <v>1178</v>
      </c>
      <c r="Q21" s="27" t="s">
        <v>64</v>
      </c>
      <c r="R21" s="27" t="s">
        <v>2803</v>
      </c>
      <c r="S21" s="27">
        <v>34.88</v>
      </c>
      <c r="T21" s="27">
        <v>55.44</v>
      </c>
      <c r="U21" s="27">
        <v>59.44</v>
      </c>
      <c r="V21" s="27">
        <v>21.47</v>
      </c>
      <c r="W21" s="27">
        <v>24.28</v>
      </c>
      <c r="X21" s="27">
        <v>28.25</v>
      </c>
      <c r="Y21" s="27">
        <v>30.25</v>
      </c>
      <c r="Z21" s="27">
        <v>0</v>
      </c>
      <c r="AA21" s="27">
        <v>32</v>
      </c>
      <c r="AB21" s="27">
        <v>33.2</v>
      </c>
      <c r="AC21" s="6">
        <v>430478</v>
      </c>
      <c r="AD21" s="6">
        <v>5073</v>
      </c>
      <c r="AE21" s="6">
        <v>46484</v>
      </c>
      <c r="AF21" s="6">
        <v>17647</v>
      </c>
      <c r="AG21" s="6">
        <v>3922.13</v>
      </c>
      <c r="AH21" s="4">
        <v>0.086</v>
      </c>
      <c r="AI21" s="4">
        <v>0.079</v>
      </c>
    </row>
    <row r="22" spans="1:35" ht="14.25">
      <c r="A22" s="12" t="s">
        <v>2446</v>
      </c>
      <c r="B22" s="27" t="s">
        <v>2447</v>
      </c>
      <c r="C22" s="27" t="s">
        <v>2448</v>
      </c>
      <c r="D22" s="13">
        <v>393.8</v>
      </c>
      <c r="E22" s="3">
        <f>IF(AND(S22&lt;&gt;0,D22&gt;0),D22/S22,"")</f>
        <v>1712.1739130434783</v>
      </c>
      <c r="F22" s="3">
        <f>IF(AND(U22&lt;&gt;0,D22&gt;0),D22/U22,"")</f>
        <v>14.520648967551622</v>
      </c>
      <c r="G22" s="4">
        <f>IF(AND(D22&lt;&gt;0,Y22&gt;0),Y22/D22,"")</f>
        <v>0.033011681056373796</v>
      </c>
      <c r="H22" s="4">
        <f>IF(AND(D22&lt;&gt;0,AB22&gt;0),AB22/D22,"")</f>
        <v>0.029278821736922294</v>
      </c>
      <c r="I22" s="3">
        <f>IF(AC22=AD22,0,O22/(AC22-AD22))</f>
        <v>5.828274680757374</v>
      </c>
      <c r="J22" s="4">
        <v>0.5321</v>
      </c>
      <c r="K22" s="5">
        <f>IF(AND(S22&gt;0,U22&gt;0),U22/S22-1,"")</f>
        <v>116.91304347826087</v>
      </c>
      <c r="L22" s="3">
        <f>IF(AND(AB22&lt;&gt;0,U22&gt;0),U22/AB22,"")</f>
        <v>2.352124891587164</v>
      </c>
      <c r="M22" s="3">
        <f>IF(AND(AF22&lt;&gt;0,O22&gt;0),O22/AF22,"")</f>
        <v>4.55837853288945</v>
      </c>
      <c r="N22" s="27" t="s">
        <v>35</v>
      </c>
      <c r="O22" s="6">
        <f>D22*AG22/100</f>
        <v>3970.8035400000003</v>
      </c>
      <c r="P22" s="27" t="s">
        <v>1176</v>
      </c>
      <c r="Q22" s="27" t="s">
        <v>2710</v>
      </c>
      <c r="R22" s="27" t="s">
        <v>3099</v>
      </c>
      <c r="S22" s="27">
        <v>0.23</v>
      </c>
      <c r="T22" s="27">
        <v>25.55</v>
      </c>
      <c r="U22" s="27">
        <v>27.12</v>
      </c>
      <c r="V22" s="27">
        <v>0</v>
      </c>
      <c r="W22" s="27">
        <v>0</v>
      </c>
      <c r="X22" s="27">
        <v>0</v>
      </c>
      <c r="Y22" s="27">
        <v>13</v>
      </c>
      <c r="Z22" s="27">
        <v>0</v>
      </c>
      <c r="AA22" s="27">
        <v>10.8</v>
      </c>
      <c r="AB22" s="27">
        <v>11.53</v>
      </c>
      <c r="AC22" s="6">
        <v>2865.9</v>
      </c>
      <c r="AD22" s="6">
        <v>2184.6</v>
      </c>
      <c r="AE22" s="6">
        <v>217.8</v>
      </c>
      <c r="AF22" s="6">
        <v>871.1</v>
      </c>
      <c r="AG22" s="6">
        <v>1008.33</v>
      </c>
      <c r="AH22" s="4">
        <v>0.0289999999999999</v>
      </c>
      <c r="AI22" s="4">
        <v>0.025</v>
      </c>
    </row>
    <row r="23" spans="1:35" ht="14.25">
      <c r="A23" s="12" t="s">
        <v>65</v>
      </c>
      <c r="B23" s="27" t="s">
        <v>1165</v>
      </c>
      <c r="C23" s="27" t="s">
        <v>66</v>
      </c>
      <c r="D23" s="13">
        <v>4388</v>
      </c>
      <c r="E23" s="3">
        <f>IF(AND(S23&lt;&gt;0,D23&gt;0),D23/S23,"")</f>
        <v>184.99156829679598</v>
      </c>
      <c r="F23" s="3">
        <f>IF(AND(U23&lt;&gt;0,D23&gt;0),D23/U23,"")</f>
        <v>35.573571139035266</v>
      </c>
      <c r="G23" s="4">
        <f>IF(AND(D23&lt;&gt;0,Y23&gt;0),Y23/D23,"")</f>
        <v>0.009799453053783045</v>
      </c>
      <c r="H23" s="4">
        <f>IF(AND(D23&lt;&gt;0,AB23&gt;0),AB23/D23,"")</f>
        <v>0.012233363719234275</v>
      </c>
      <c r="I23" s="3">
        <f>IF(AC23=AD23,0,O23/(AC23-AD23))</f>
        <v>13.71590155038759</v>
      </c>
      <c r="J23" s="4">
        <v>0.1454</v>
      </c>
      <c r="K23" s="5">
        <f>IF(AND(S23&gt;0,U23&gt;0),U23/S23-1,"")</f>
        <v>4.200252951096122</v>
      </c>
      <c r="L23" s="3">
        <f>IF(AND(AB23&lt;&gt;0,U23&gt;0),U23/AB23,"")</f>
        <v>2.297876304023845</v>
      </c>
      <c r="M23" s="3">
        <f>IF(AND(AF23&lt;&gt;0,O23&gt;0),O23/AF23,"")</f>
        <v>9.232200887033654</v>
      </c>
      <c r="N23" s="27" t="s">
        <v>35</v>
      </c>
      <c r="O23" s="6">
        <f>D23*AG23/100</f>
        <v>7077.4052</v>
      </c>
      <c r="P23" s="27" t="s">
        <v>1178</v>
      </c>
      <c r="Q23" s="27" t="s">
        <v>1180</v>
      </c>
      <c r="R23" s="27" t="s">
        <v>2941</v>
      </c>
      <c r="S23" s="27">
        <v>23.72</v>
      </c>
      <c r="T23" s="27">
        <v>108.07</v>
      </c>
      <c r="U23" s="27">
        <v>123.35</v>
      </c>
      <c r="V23" s="27">
        <v>36</v>
      </c>
      <c r="W23" s="27">
        <v>40</v>
      </c>
      <c r="X23" s="27">
        <v>27</v>
      </c>
      <c r="Y23" s="27">
        <v>43</v>
      </c>
      <c r="Z23" s="27">
        <v>15.5</v>
      </c>
      <c r="AA23" s="27">
        <v>48.34</v>
      </c>
      <c r="AB23" s="27">
        <v>53.68</v>
      </c>
      <c r="AC23" s="6">
        <v>2400.8</v>
      </c>
      <c r="AD23" s="6">
        <v>1884.8</v>
      </c>
      <c r="AE23" s="6">
        <v>127.8</v>
      </c>
      <c r="AF23" s="6">
        <v>766.6</v>
      </c>
      <c r="AG23" s="6">
        <v>161.29</v>
      </c>
      <c r="AH23" s="4">
        <v>0.01</v>
      </c>
      <c r="AI23" s="4">
        <v>0.011</v>
      </c>
    </row>
    <row r="24" spans="1:35" ht="14.25">
      <c r="A24" s="12" t="s">
        <v>68</v>
      </c>
      <c r="B24" s="27" t="s">
        <v>69</v>
      </c>
      <c r="C24" s="27" t="s">
        <v>70</v>
      </c>
      <c r="D24" s="13">
        <v>6794</v>
      </c>
      <c r="E24" s="3">
        <f>IF(AND(S24&lt;&gt;0,D24&gt;0),D24/S24,"")</f>
        <v>13588</v>
      </c>
      <c r="F24" s="3">
        <f>IF(AND(U24&lt;&gt;0,D24&gt;0),D24/U24,"")</f>
        <v>16.867769005412384</v>
      </c>
      <c r="G24" s="4">
        <f>IF(AND(D24&lt;&gt;0,Y24&gt;0),Y24/D24,"")</f>
        <v>0.032190167795113335</v>
      </c>
      <c r="H24" s="4">
        <f>IF(AND(D24&lt;&gt;0,AB24&gt;0),AB24/D24,"")</f>
        <v>0.032487488960847806</v>
      </c>
      <c r="I24" s="3">
        <f>IF(AC24=AD24,0,O24/(AC24-AD24))</f>
        <v>3.302661967759867</v>
      </c>
      <c r="J24" s="4">
        <v>0.6747</v>
      </c>
      <c r="K24" s="5">
        <f>IF(AND(S24&gt;0,U24&gt;0),U24/S24-1,"")</f>
        <v>804.56</v>
      </c>
      <c r="L24" s="3">
        <f>IF(AND(AB24&lt;&gt;0,U24&gt;0),U24/AB24,"")</f>
        <v>1.8248459586806813</v>
      </c>
      <c r="M24" s="3">
        <f>IF(AND(AF24&lt;&gt;0,O24&gt;0),O24/AF24,"")</f>
        <v>4.034510330466275</v>
      </c>
      <c r="N24" s="27" t="s">
        <v>35</v>
      </c>
      <c r="O24" s="6">
        <f>D24*AG24/100</f>
        <v>89122.33320000001</v>
      </c>
      <c r="P24" s="27" t="s">
        <v>1178</v>
      </c>
      <c r="Q24" s="27" t="s">
        <v>3010</v>
      </c>
      <c r="R24" s="27" t="s">
        <v>3100</v>
      </c>
      <c r="S24" s="27">
        <v>0.5</v>
      </c>
      <c r="T24" s="27">
        <v>320.34</v>
      </c>
      <c r="U24" s="27">
        <v>402.78</v>
      </c>
      <c r="V24" s="27">
        <v>199.7</v>
      </c>
      <c r="W24" s="27">
        <v>219.1</v>
      </c>
      <c r="X24" s="27">
        <v>202</v>
      </c>
      <c r="Y24" s="27">
        <v>218.7</v>
      </c>
      <c r="Z24" s="27">
        <v>146.4</v>
      </c>
      <c r="AA24" s="27">
        <v>216.27</v>
      </c>
      <c r="AB24" s="27">
        <v>220.72</v>
      </c>
      <c r="AC24" s="6">
        <v>60651</v>
      </c>
      <c r="AD24" s="6">
        <v>33666</v>
      </c>
      <c r="AE24" s="6">
        <v>5554</v>
      </c>
      <c r="AF24" s="6">
        <v>22090</v>
      </c>
      <c r="AG24" s="6">
        <v>1311.78</v>
      </c>
      <c r="AH24" s="4">
        <v>0.032</v>
      </c>
      <c r="AI24" s="4">
        <v>0.0279999999999999</v>
      </c>
    </row>
    <row r="25" spans="1:35" ht="14.25">
      <c r="A25" s="12" t="s">
        <v>71</v>
      </c>
      <c r="B25" s="27" t="s">
        <v>72</v>
      </c>
      <c r="C25" s="27" t="s">
        <v>73</v>
      </c>
      <c r="D25" s="13">
        <v>608.4</v>
      </c>
      <c r="E25" s="3">
        <f>IF(AND(S25&lt;&gt;0,D25&gt;0),D25/S25,"")</f>
        <v>20.964851826326672</v>
      </c>
      <c r="F25" s="3">
        <f>IF(AND(U25&lt;&gt;0,D25&gt;0),D25/U25,"")</f>
        <v>11.742906774753907</v>
      </c>
      <c r="G25" s="4">
        <f>IF(AND(D25&lt;&gt;0,Y25&gt;0),Y25/D25,"")</f>
        <v>0.037146614069691</v>
      </c>
      <c r="H25" s="4">
        <f>IF(AND(D25&lt;&gt;0,AB25&gt;0),AB25/D25,"")</f>
        <v>0.04199539776462854</v>
      </c>
      <c r="I25" s="3">
        <f>IF(AC25=AD25,0,O25/(AC25-AD25))</f>
        <v>1.3838940715502555</v>
      </c>
      <c r="J25" s="4">
        <v>0.684</v>
      </c>
      <c r="K25" s="5">
        <f>IF(AND(S25&gt;0,U25&gt;0),U25/S25-1,"")</f>
        <v>0.7853204686423156</v>
      </c>
      <c r="L25" s="3">
        <f>IF(AND(AB25&lt;&gt;0,U25&gt;0),U25/AB25,"")</f>
        <v>2.027788649706458</v>
      </c>
      <c r="M25" s="3">
        <f>IF(AND(AF25&lt;&gt;0,O25&gt;0),O25/AF25,"")</f>
        <v>1.1590452220438738</v>
      </c>
      <c r="N25" s="27" t="s">
        <v>1456</v>
      </c>
      <c r="O25" s="6">
        <f>D25*AG25/100</f>
        <v>19496.29968</v>
      </c>
      <c r="P25" s="27" t="s">
        <v>1178</v>
      </c>
      <c r="Q25" s="27" t="s">
        <v>1181</v>
      </c>
      <c r="R25" s="27" t="s">
        <v>3101</v>
      </c>
      <c r="S25" s="27">
        <v>29.02</v>
      </c>
      <c r="T25" s="27">
        <v>48.27</v>
      </c>
      <c r="U25" s="27">
        <v>51.81</v>
      </c>
      <c r="V25" s="27">
        <v>21.1</v>
      </c>
      <c r="W25" s="27">
        <v>21.5</v>
      </c>
      <c r="X25" s="27">
        <v>22</v>
      </c>
      <c r="Y25" s="27">
        <v>22.6</v>
      </c>
      <c r="Z25" s="27">
        <v>13.8</v>
      </c>
      <c r="AA25" s="27">
        <v>24.22</v>
      </c>
      <c r="AB25" s="27">
        <v>25.55</v>
      </c>
      <c r="AC25" s="6">
        <v>24746</v>
      </c>
      <c r="AD25" s="6">
        <v>10658</v>
      </c>
      <c r="AE25" s="6">
        <v>3232</v>
      </c>
      <c r="AF25" s="6">
        <v>16821</v>
      </c>
      <c r="AG25" s="6">
        <v>3204.52</v>
      </c>
      <c r="AH25" s="4">
        <v>0.038</v>
      </c>
      <c r="AI25" s="4">
        <v>0.036</v>
      </c>
    </row>
    <row r="26" spans="1:35" ht="14.25">
      <c r="A26" s="12" t="s">
        <v>74</v>
      </c>
      <c r="B26" s="27" t="s">
        <v>75</v>
      </c>
      <c r="C26" s="27" t="s">
        <v>76</v>
      </c>
      <c r="D26" s="13">
        <v>443.5</v>
      </c>
      <c r="E26" s="3">
        <f>IF(AND(S26&lt;&gt;0,D26&gt;0),D26/S26,"")</f>
        <v>11.256345177664976</v>
      </c>
      <c r="F26" s="3">
        <f>IF(AND(U26&lt;&gt;0,D26&gt;0),D26/U26,"")</f>
        <v>6.250880902043693</v>
      </c>
      <c r="G26" s="4">
        <f>IF(AND(D26&lt;&gt;0,Y26&gt;0),Y26/D26,"")</f>
        <v>0.06764374295377677</v>
      </c>
      <c r="H26" s="4">
        <f>IF(AND(D26&lt;&gt;0,AB26&gt;0),AB26/D26,"")</f>
        <v>0.06155580608793687</v>
      </c>
      <c r="I26" s="3">
        <f>IF(AC26=AD26,0,O26/(AC26-AD26))</f>
        <v>0.7129844197138314</v>
      </c>
      <c r="J26" s="4">
        <v>0.4885</v>
      </c>
      <c r="K26" s="5">
        <f>IF(AND(S26&gt;0,U26&gt;0),U26/S26-1,"")</f>
        <v>0.8007614213197971</v>
      </c>
      <c r="L26" s="3">
        <f>IF(AND(AB26&lt;&gt;0,U26&gt;0),U26/AB26,"")</f>
        <v>2.598901098901099</v>
      </c>
      <c r="M26" s="3">
        <f>IF(AND(AF26&lt;&gt;0,O26&gt;0),O26/AF26,"")</f>
        <v>0.5011030660588183</v>
      </c>
      <c r="N26" s="27" t="s">
        <v>1456</v>
      </c>
      <c r="O26" s="6">
        <f>D26*AG26/100</f>
        <v>2242.3360000000002</v>
      </c>
      <c r="P26" s="27" t="s">
        <v>1176</v>
      </c>
      <c r="Q26" s="27" t="s">
        <v>1181</v>
      </c>
      <c r="R26" s="27" t="s">
        <v>2943</v>
      </c>
      <c r="S26" s="27">
        <v>39.4</v>
      </c>
      <c r="T26" s="27">
        <v>70.67</v>
      </c>
      <c r="U26" s="27">
        <v>70.95</v>
      </c>
      <c r="V26" s="27">
        <v>25.8</v>
      </c>
      <c r="W26" s="27">
        <v>28.15</v>
      </c>
      <c r="X26" s="27">
        <v>29.5</v>
      </c>
      <c r="Y26" s="27">
        <v>30</v>
      </c>
      <c r="Z26" s="27">
        <v>7.2</v>
      </c>
      <c r="AA26" s="27">
        <v>29.9</v>
      </c>
      <c r="AB26" s="27">
        <v>27.3</v>
      </c>
      <c r="AC26" s="6">
        <v>6178.1</v>
      </c>
      <c r="AD26" s="6">
        <v>3033.1</v>
      </c>
      <c r="AE26" s="6">
        <v>275.2</v>
      </c>
      <c r="AF26" s="6">
        <v>4474.8</v>
      </c>
      <c r="AG26" s="6">
        <v>505.6</v>
      </c>
      <c r="AH26" s="4">
        <v>0.068</v>
      </c>
      <c r="AI26" s="4">
        <v>0.055</v>
      </c>
    </row>
    <row r="27" spans="1:35" ht="14.25">
      <c r="A27" s="12" t="s">
        <v>77</v>
      </c>
      <c r="B27" s="27" t="s">
        <v>1072</v>
      </c>
      <c r="C27" s="27" t="s">
        <v>78</v>
      </c>
      <c r="D27" s="13">
        <v>535</v>
      </c>
      <c r="E27" s="3">
        <f>IF(AND(S27&lt;&gt;0,D27&gt;0),D27/S27,"")</f>
        <v>16.73443853612762</v>
      </c>
      <c r="F27" s="3">
        <f>IF(AND(U27&lt;&gt;0,D27&gt;0),D27/U27,"")</f>
        <v>19.734415344891186</v>
      </c>
      <c r="G27" s="4">
        <f>IF(AND(D27&lt;&gt;0,Y27&gt;0),Y27/D27,"")</f>
        <v>0.03128971962616822</v>
      </c>
      <c r="H27" s="4">
        <f>IF(AND(D27&lt;&gt;0,AB27&gt;0),AB27/D27,"")</f>
        <v>0.033850467289719625</v>
      </c>
      <c r="I27" s="3">
        <f>IF(AC27=AD27,0,O27/(AC27-AD27))</f>
        <v>3.1113319672131143</v>
      </c>
      <c r="J27" s="4">
        <v>0.2236</v>
      </c>
      <c r="K27" s="5">
        <f>IF(AND(S27&gt;0,U27&gt;0),U27/S27-1,"")</f>
        <v>-0.1520175164216453</v>
      </c>
      <c r="L27" s="3">
        <f>IF(AND(AB27&lt;&gt;0,U27&gt;0),U27/AB27,"")</f>
        <v>1.496963003865268</v>
      </c>
      <c r="M27" s="3">
        <f>IF(AND(AF27&lt;&gt;0,O27&gt;0),O27/AF27,"")</f>
        <v>2.1768172043010754</v>
      </c>
      <c r="N27" s="27" t="s">
        <v>1456</v>
      </c>
      <c r="O27" s="6">
        <f>D27*AG27/100</f>
        <v>607.332</v>
      </c>
      <c r="P27" s="27" t="s">
        <v>1176</v>
      </c>
      <c r="Q27" s="27" t="s">
        <v>79</v>
      </c>
      <c r="R27" s="27" t="s">
        <v>2835</v>
      </c>
      <c r="S27" s="27">
        <v>31.97</v>
      </c>
      <c r="T27" s="27">
        <v>26.12</v>
      </c>
      <c r="U27" s="27">
        <v>27.11</v>
      </c>
      <c r="V27" s="27">
        <v>13.5</v>
      </c>
      <c r="W27" s="27">
        <v>14.58</v>
      </c>
      <c r="X27" s="27">
        <v>15.74</v>
      </c>
      <c r="Y27" s="27">
        <v>16.74</v>
      </c>
      <c r="Z27" s="27">
        <v>0</v>
      </c>
      <c r="AA27" s="27">
        <v>17.35</v>
      </c>
      <c r="AB27" s="27">
        <v>18.11</v>
      </c>
      <c r="AC27" s="6">
        <v>298.3</v>
      </c>
      <c r="AD27" s="6">
        <v>103.1</v>
      </c>
      <c r="AE27" s="6">
        <v>21.8</v>
      </c>
      <c r="AF27" s="6">
        <v>279</v>
      </c>
      <c r="AG27" s="6">
        <v>113.52</v>
      </c>
      <c r="AH27" s="4">
        <v>0.031</v>
      </c>
      <c r="AI27" s="4">
        <v>0.03</v>
      </c>
    </row>
    <row r="28" spans="1:35" ht="14.25">
      <c r="A28" s="12" t="s">
        <v>2316</v>
      </c>
      <c r="B28" s="27" t="s">
        <v>2317</v>
      </c>
      <c r="C28" s="27" t="s">
        <v>2318</v>
      </c>
      <c r="D28" s="13">
        <v>110.2</v>
      </c>
      <c r="E28" s="3">
        <f>IF(AND(S28&lt;&gt;0,D28&gt;0),D28/S28,"")</f>
        <v>7.141931302657162</v>
      </c>
      <c r="F28" s="3">
        <f>IF(AND(U28&lt;&gt;0,D28&gt;0),D28/U28,"")</f>
        <v>7.558299039780521</v>
      </c>
      <c r="G28" s="4">
        <f>IF(AND(D28&lt;&gt;0,Y28&gt;0),Y28/D28,"")</f>
        <v>0.0544464609800363</v>
      </c>
      <c r="H28" s="4">
        <f>IF(AND(D28&lt;&gt;0,AB28&gt;0),AB28/D28,"")</f>
        <v>0.05716878402903811</v>
      </c>
      <c r="I28" s="3">
        <f>IF(AC28=AD28,0,O28/(AC28-AD28))</f>
        <v>0.940261905463113</v>
      </c>
      <c r="J28" s="4">
        <v>0.5947</v>
      </c>
      <c r="K28" s="5">
        <f>IF(AND(S28&gt;0,U28&gt;0),U28/S28-1,"")</f>
        <v>-0.05508749189889828</v>
      </c>
      <c r="L28" s="3">
        <f>IF(AND(AB28&lt;&gt;0,U28&gt;0),U28/AB28,"")</f>
        <v>2.3142857142857145</v>
      </c>
      <c r="M28" s="3">
        <f>IF(AND(AF28&lt;&gt;0,O28&gt;0),O28/AF28,"")</f>
        <v>0.3441849180681328</v>
      </c>
      <c r="N28" s="27" t="s">
        <v>35</v>
      </c>
      <c r="O28" s="6">
        <f>D28*AG28/100</f>
        <v>638.5318599999999</v>
      </c>
      <c r="P28" s="27" t="s">
        <v>1176</v>
      </c>
      <c r="Q28" s="27" t="s">
        <v>2710</v>
      </c>
      <c r="R28" s="27" t="s">
        <v>3096</v>
      </c>
      <c r="S28" s="27">
        <v>15.43</v>
      </c>
      <c r="T28" s="27">
        <v>13.9</v>
      </c>
      <c r="U28" s="27">
        <v>14.58</v>
      </c>
      <c r="V28" s="27">
        <v>0</v>
      </c>
      <c r="W28" s="27">
        <v>0</v>
      </c>
      <c r="X28" s="27">
        <v>2</v>
      </c>
      <c r="Y28" s="27">
        <v>6</v>
      </c>
      <c r="Z28" s="27">
        <v>4</v>
      </c>
      <c r="AA28" s="27">
        <v>6.1</v>
      </c>
      <c r="AB28" s="27">
        <v>6.3</v>
      </c>
      <c r="AC28" s="6">
        <v>1332.3</v>
      </c>
      <c r="AD28" s="6">
        <v>653.2</v>
      </c>
      <c r="AE28" s="6">
        <v>12.4</v>
      </c>
      <c r="AF28" s="6">
        <v>1855.2</v>
      </c>
      <c r="AG28" s="6">
        <v>579.43</v>
      </c>
      <c r="AH28" s="4">
        <v>0.054</v>
      </c>
      <c r="AI28" s="4">
        <v>0.044</v>
      </c>
    </row>
    <row r="29" spans="1:35" ht="14.25">
      <c r="A29" s="12" t="s">
        <v>80</v>
      </c>
      <c r="B29" s="27" t="s">
        <v>81</v>
      </c>
      <c r="C29" s="27" t="s">
        <v>82</v>
      </c>
      <c r="D29" s="13">
        <v>148.74</v>
      </c>
      <c r="E29" s="3">
        <f>IF(AND(S29&lt;&gt;0,D29&gt;0),D29/S29,"")</f>
        <v>6.5960088691796015</v>
      </c>
      <c r="F29" s="3">
        <f>IF(AND(U29&lt;&gt;0,D29&gt;0),D29/U29,"")</f>
        <v>5.928258270227182</v>
      </c>
      <c r="G29" s="4">
        <f>IF(AND(D29&lt;&gt;0,Y29&gt;0),Y29/D29,"")</f>
        <v>0.04706198736049482</v>
      </c>
      <c r="H29" s="4">
        <f>IF(AND(D29&lt;&gt;0,AB29&gt;0),AB29/D29,"")</f>
        <v>0.07052574963022724</v>
      </c>
      <c r="I29" s="3">
        <f>IF(AC29=AD29,0,O29/(AC29-AD29))</f>
        <v>0.02265442200492885</v>
      </c>
      <c r="J29" s="4">
        <v>0.8106</v>
      </c>
      <c r="K29" s="5">
        <f>IF(AND(S29&gt;0,U29&gt;0),U29/S29-1,"")</f>
        <v>0.11263858093126378</v>
      </c>
      <c r="L29" s="3">
        <f>IF(AND(AB29&lt;&gt;0,U29&gt;0),U29/AB29,"")</f>
        <v>2.391801715919924</v>
      </c>
      <c r="M29" s="3">
        <f>IF(AND(AF29&lt;&gt;0,O29&gt;0),O29/AF29,"")</f>
        <v>1.1856184215976333</v>
      </c>
      <c r="N29" s="27" t="s">
        <v>35</v>
      </c>
      <c r="O29" s="6">
        <f>D29*AG29/100</f>
        <v>25647.297696</v>
      </c>
      <c r="P29" s="27" t="s">
        <v>1178</v>
      </c>
      <c r="Q29" s="27" t="s">
        <v>83</v>
      </c>
      <c r="R29" s="27" t="s">
        <v>3102</v>
      </c>
      <c r="S29" s="27">
        <v>22.55</v>
      </c>
      <c r="T29" s="27">
        <v>23.53</v>
      </c>
      <c r="U29" s="27">
        <v>25.09</v>
      </c>
      <c r="V29" s="27">
        <v>4.5</v>
      </c>
      <c r="W29" s="27">
        <v>3</v>
      </c>
      <c r="X29" s="27">
        <v>4.5</v>
      </c>
      <c r="Y29" s="27">
        <v>7</v>
      </c>
      <c r="Z29" s="27">
        <v>6</v>
      </c>
      <c r="AA29" s="27">
        <v>9.68</v>
      </c>
      <c r="AB29" s="27">
        <v>10.49</v>
      </c>
      <c r="AC29" s="6">
        <v>1140229</v>
      </c>
      <c r="AD29" s="6">
        <v>8119</v>
      </c>
      <c r="AF29" s="6">
        <v>21632</v>
      </c>
      <c r="AG29" s="6">
        <v>17243.04</v>
      </c>
      <c r="AH29" s="4">
        <v>0.061</v>
      </c>
      <c r="AI29" s="4">
        <v>0.054</v>
      </c>
    </row>
    <row r="30" spans="1:35" ht="14.25">
      <c r="A30" s="12" t="s">
        <v>84</v>
      </c>
      <c r="B30" s="27" t="s">
        <v>85</v>
      </c>
      <c r="C30" s="27" t="s">
        <v>86</v>
      </c>
      <c r="D30" s="13">
        <v>3062.5</v>
      </c>
      <c r="E30" s="3">
        <f>IF(AND(S30&lt;&gt;0,D30&gt;0),D30/S30,"")</f>
        <v>11.631219141663502</v>
      </c>
      <c r="F30" s="3">
        <f>IF(AND(U30&lt;&gt;0,D30&gt;0),D30/U30,"")</f>
        <v>8.477273985495211</v>
      </c>
      <c r="G30" s="4">
        <f>IF(AND(D30&lt;&gt;0,Y30&gt;0),Y30/D30,"")</f>
        <v>0.06564897959183674</v>
      </c>
      <c r="H30" s="4">
        <f>IF(AND(D30&lt;&gt;0,AB30&gt;0),AB30/D30,"")</f>
        <v>0.07794285714285713</v>
      </c>
      <c r="I30" s="3">
        <f>IF(AC30=AD30,0,O30/(AC30-AD30))</f>
        <v>2.9227268910385593</v>
      </c>
      <c r="J30" s="4">
        <v>0.5271</v>
      </c>
      <c r="K30" s="5">
        <f>IF(AND(S30&gt;0,U30&gt;0),U30/S30-1,"")</f>
        <v>0.3720470945689327</v>
      </c>
      <c r="L30" s="3">
        <f>IF(AND(AB30&lt;&gt;0,U30&gt;0),U30/AB30,"")</f>
        <v>1.5134478424801006</v>
      </c>
      <c r="M30" s="3">
        <f>IF(AND(AF30&lt;&gt;0,O30&gt;0),O30/AF30,"")</f>
        <v>2.664607575943165</v>
      </c>
      <c r="N30" s="27" t="s">
        <v>1456</v>
      </c>
      <c r="O30" s="6">
        <f>D30*AG30/100</f>
        <v>65261.56874999999</v>
      </c>
      <c r="P30" s="27" t="s">
        <v>1178</v>
      </c>
      <c r="Q30" s="27" t="s">
        <v>87</v>
      </c>
      <c r="R30" s="27" t="s">
        <v>3096</v>
      </c>
      <c r="S30" s="27">
        <v>263.3</v>
      </c>
      <c r="T30" s="27">
        <v>337.47</v>
      </c>
      <c r="U30" s="27">
        <v>361.26</v>
      </c>
      <c r="V30" s="27">
        <v>155.9</v>
      </c>
      <c r="W30" s="27">
        <v>174.6</v>
      </c>
      <c r="X30" s="27">
        <v>190</v>
      </c>
      <c r="Y30" s="27">
        <v>201.05</v>
      </c>
      <c r="Z30" s="27">
        <v>103.35</v>
      </c>
      <c r="AA30" s="27">
        <v>224.15</v>
      </c>
      <c r="AB30" s="27">
        <v>238.7</v>
      </c>
      <c r="AC30" s="6">
        <v>146342</v>
      </c>
      <c r="AD30" s="6">
        <v>124013</v>
      </c>
      <c r="AE30" s="6">
        <v>2610</v>
      </c>
      <c r="AF30" s="6">
        <v>24492</v>
      </c>
      <c r="AG30" s="6">
        <v>2130.99</v>
      </c>
      <c r="AH30" s="4">
        <v>0.069</v>
      </c>
      <c r="AI30" s="4">
        <v>0.067</v>
      </c>
    </row>
    <row r="31" spans="1:35" ht="14.25">
      <c r="A31" s="12" t="s">
        <v>2482</v>
      </c>
      <c r="B31" s="27" t="s">
        <v>2483</v>
      </c>
      <c r="C31" s="27" t="s">
        <v>2484</v>
      </c>
      <c r="D31" s="13">
        <v>156</v>
      </c>
      <c r="E31" s="3">
        <f>IF(AND(S31&lt;&gt;0,D31&gt;0),D31/S31,"")</f>
      </c>
      <c r="F31" s="3">
        <f>IF(AND(U31&lt;&gt;0,D31&gt;0),D31/U31,"")</f>
      </c>
      <c r="G31" s="4">
        <f>IF(AND(D31&lt;&gt;0,Y31&gt;0),Y31/D31,"")</f>
        <v>0.044070512820512824</v>
      </c>
      <c r="H31" s="4">
        <f>IF(AND(D31&lt;&gt;0,AB31&gt;0),AB31/D31,"")</f>
      </c>
      <c r="I31" s="3">
        <f>IF(AC31=AD31,0,O31/(AC31-AD31))</f>
        <v>0</v>
      </c>
      <c r="J31" s="4">
        <v>0.0104</v>
      </c>
      <c r="K31" s="5">
        <f>IF(AND(S31&gt;0,U31&gt;0),U31/S31-1,"")</f>
      </c>
      <c r="L31" s="3">
        <f>IF(AND(AB31&lt;&gt;0,U31&gt;0),U31/AB31,"")</f>
      </c>
      <c r="M31" s="3">
        <f>IF(AND(AF31&lt;&gt;0,O31&gt;0),O31/AF31,"")</f>
      </c>
      <c r="N31" s="27" t="s">
        <v>1456</v>
      </c>
      <c r="O31" s="6">
        <f>D31*AG31/100</f>
        <v>982.5504000000001</v>
      </c>
      <c r="P31" s="27" t="s">
        <v>1176</v>
      </c>
      <c r="Q31" s="27" t="s">
        <v>2673</v>
      </c>
      <c r="T31" s="27">
        <v>0</v>
      </c>
      <c r="U31" s="27">
        <v>0</v>
      </c>
      <c r="V31" s="27">
        <v>6.125</v>
      </c>
      <c r="W31" s="27">
        <v>6.375</v>
      </c>
      <c r="X31" s="27">
        <v>6.625</v>
      </c>
      <c r="Y31" s="27">
        <v>6.875</v>
      </c>
      <c r="Z31" s="27">
        <v>3.5</v>
      </c>
      <c r="AA31" s="27">
        <v>0</v>
      </c>
      <c r="AB31" s="27">
        <v>0</v>
      </c>
      <c r="AG31" s="6">
        <v>629.84</v>
      </c>
      <c r="AH31" s="4">
        <v>0.043</v>
      </c>
      <c r="AI31" s="4">
        <v>0</v>
      </c>
    </row>
    <row r="32" spans="1:35" ht="14.25">
      <c r="A32" s="12" t="s">
        <v>1266</v>
      </c>
      <c r="B32" s="27" t="s">
        <v>1281</v>
      </c>
      <c r="C32" s="27" t="s">
        <v>1267</v>
      </c>
      <c r="D32" s="13">
        <v>130</v>
      </c>
      <c r="E32" s="3">
        <f>IF(AND(S32&lt;&gt;0,D32&gt;0),D32/S32,"")</f>
      </c>
      <c r="F32" s="3">
        <f>IF(AND(U32&lt;&gt;0,D32&gt;0),D32/U32,"")</f>
        <v>17.264276228419654</v>
      </c>
      <c r="G32" s="4">
        <f>IF(AND(D32&lt;&gt;0,Y32&gt;0),Y32/D32,"")</f>
        <v>0.052403846153846155</v>
      </c>
      <c r="H32" s="4">
        <f>IF(AND(D32&lt;&gt;0,AB32&gt;0),AB32/D32,"")</f>
        <v>0.055692307692307694</v>
      </c>
      <c r="I32" s="3">
        <f>IF(AC32=AD32,0,O32/(AC32-AD32))</f>
        <v>0</v>
      </c>
      <c r="J32" s="4">
        <v>0.2696</v>
      </c>
      <c r="K32" s="5">
        <f>IF(AND(S32&gt;0,U32&gt;0),U32/S32-1,"")</f>
      </c>
      <c r="L32" s="3">
        <f>IF(AND(AB32&lt;&gt;0,U32&gt;0),U32/AB32,"")</f>
        <v>1.0400552486187846</v>
      </c>
      <c r="M32" s="3">
        <f>IF(AND(AF32&lt;&gt;0,O32&gt;0),O32/AF32,"")</f>
      </c>
      <c r="N32" s="27" t="s">
        <v>35</v>
      </c>
      <c r="O32" s="6">
        <f>D32*AG32/100</f>
        <v>2219.061</v>
      </c>
      <c r="P32" s="27" t="s">
        <v>1176</v>
      </c>
      <c r="Q32" s="27" t="s">
        <v>105</v>
      </c>
      <c r="T32" s="27">
        <v>6.95</v>
      </c>
      <c r="U32" s="27">
        <v>7.53</v>
      </c>
      <c r="V32" s="27">
        <v>7.65</v>
      </c>
      <c r="W32" s="27">
        <v>6.35</v>
      </c>
      <c r="X32" s="27">
        <v>6.625</v>
      </c>
      <c r="Y32" s="27">
        <v>6.8125</v>
      </c>
      <c r="Z32" s="27">
        <v>0</v>
      </c>
      <c r="AA32" s="27">
        <v>7.01</v>
      </c>
      <c r="AB32" s="27">
        <v>7.24</v>
      </c>
      <c r="AG32" s="6">
        <v>1706.97</v>
      </c>
      <c r="AH32" s="4">
        <v>0.051</v>
      </c>
      <c r="AI32" s="4">
        <v>0.048</v>
      </c>
    </row>
    <row r="33" spans="1:35" ht="14.25">
      <c r="A33" s="12" t="s">
        <v>90</v>
      </c>
      <c r="B33" s="27" t="s">
        <v>91</v>
      </c>
      <c r="C33" s="27" t="s">
        <v>92</v>
      </c>
      <c r="D33" s="13">
        <v>246.2</v>
      </c>
      <c r="E33" s="3">
        <f>IF(AND(S33&lt;&gt;0,D33&gt;0),D33/S33,"")</f>
        <v>23.095684803001873</v>
      </c>
      <c r="F33" s="3">
        <f>IF(AND(U33&lt;&gt;0,D33&gt;0),D33/U33,"")</f>
        <v>8.962504550418638</v>
      </c>
      <c r="G33" s="4">
        <f>IF(AND(D33&lt;&gt;0,Y33&gt;0),Y33/D33,"")</f>
        <v>0.021527213647441104</v>
      </c>
      <c r="H33" s="4">
        <f>IF(AND(D33&lt;&gt;0,AB33&gt;0),AB33/D33,"")</f>
        <v>0.03541835905767669</v>
      </c>
      <c r="I33" s="3">
        <f>IF(AC33=AD33,0,O33/(AC33-AD33))</f>
        <v>0.4985586142102173</v>
      </c>
      <c r="J33" s="4">
        <v>0.5835</v>
      </c>
      <c r="K33" s="5">
        <f>IF(AND(S33&gt;0,U33&gt;0),U33/S33-1,"")</f>
        <v>1.5769230769230766</v>
      </c>
      <c r="L33" s="3">
        <f>IF(AND(AB33&lt;&gt;0,U33&gt;0),U33/AB33,"")</f>
        <v>3.150229357798165</v>
      </c>
      <c r="M33" s="3">
        <f>IF(AND(AF33&lt;&gt;0,O33&gt;0),O33/AF33,"")</f>
        <v>0.2559678384082002</v>
      </c>
      <c r="N33" s="27" t="s">
        <v>1456</v>
      </c>
      <c r="O33" s="6">
        <f>D33*AG33/100</f>
        <v>1698.0906400000001</v>
      </c>
      <c r="P33" s="27" t="s">
        <v>1176</v>
      </c>
      <c r="Q33" s="27" t="s">
        <v>2678</v>
      </c>
      <c r="R33" s="27" t="s">
        <v>2800</v>
      </c>
      <c r="S33" s="27">
        <v>10.66</v>
      </c>
      <c r="T33" s="27">
        <v>24.98</v>
      </c>
      <c r="U33" s="27">
        <v>27.47</v>
      </c>
      <c r="V33" s="27">
        <v>0.9</v>
      </c>
      <c r="W33" s="27">
        <v>3</v>
      </c>
      <c r="X33" s="27">
        <v>4</v>
      </c>
      <c r="Y33" s="27">
        <v>5.3</v>
      </c>
      <c r="Z33" s="27">
        <v>0</v>
      </c>
      <c r="AA33" s="27">
        <v>7.7</v>
      </c>
      <c r="AB33" s="27">
        <v>8.72</v>
      </c>
      <c r="AC33" s="6">
        <v>4567</v>
      </c>
      <c r="AD33" s="6">
        <v>1161</v>
      </c>
      <c r="AE33" s="6">
        <v>643</v>
      </c>
      <c r="AF33" s="6">
        <v>6634</v>
      </c>
      <c r="AG33" s="6">
        <v>689.72</v>
      </c>
      <c r="AH33" s="4">
        <v>0.019</v>
      </c>
      <c r="AI33" s="4">
        <v>0.0279999999999999</v>
      </c>
    </row>
    <row r="34" spans="1:35" ht="14.25">
      <c r="A34" s="12" t="s">
        <v>2680</v>
      </c>
      <c r="B34" s="27" t="s">
        <v>212</v>
      </c>
      <c r="C34" s="27" t="s">
        <v>2681</v>
      </c>
      <c r="D34" s="13">
        <v>97.4</v>
      </c>
      <c r="E34" s="3">
        <f>IF(AND(S34&lt;&gt;0,D34&gt;0),D34/S34,"")</f>
      </c>
      <c r="F34" s="3">
        <f>IF(AND(U34&lt;&gt;0,D34&gt;0),D34/U34,"")</f>
      </c>
      <c r="G34" s="4">
        <f>IF(AND(D34&lt;&gt;0,Y34&gt;0),Y34/D34,"")</f>
        <v>0.061601642710472276</v>
      </c>
      <c r="H34" s="4">
        <f>IF(AND(D34&lt;&gt;0,AB34&gt;0),AB34/D34,"")</f>
      </c>
      <c r="I34" s="3">
        <f>IF(AC34=AD34,0,O34/(AC34-AD34))</f>
        <v>0</v>
      </c>
      <c r="J34" s="4">
        <v>0.2195</v>
      </c>
      <c r="K34" s="5">
        <f>IF(AND(S34&gt;0,U34&gt;0),U34/S34-1,"")</f>
      </c>
      <c r="L34" s="3">
        <f>IF(AND(AB34&lt;&gt;0,U34&gt;0),U34/AB34,"")</f>
      </c>
      <c r="M34" s="3">
        <f>IF(AND(AF34&lt;&gt;0,O34&gt;0),O34/AF34,"")</f>
      </c>
      <c r="N34" s="27" t="s">
        <v>35</v>
      </c>
      <c r="O34" s="6">
        <f>D34*AG34/100</f>
        <v>778.5376800000001</v>
      </c>
      <c r="P34" s="27" t="s">
        <v>1176</v>
      </c>
      <c r="Q34" s="27" t="s">
        <v>105</v>
      </c>
      <c r="T34" s="27">
        <v>0</v>
      </c>
      <c r="U34" s="27">
        <v>0</v>
      </c>
      <c r="V34" s="27">
        <v>6</v>
      </c>
      <c r="W34" s="27">
        <v>6</v>
      </c>
      <c r="X34" s="27">
        <v>6</v>
      </c>
      <c r="Y34" s="27">
        <v>6</v>
      </c>
      <c r="Z34" s="27">
        <v>1</v>
      </c>
      <c r="AA34" s="27">
        <v>0</v>
      </c>
      <c r="AB34" s="27">
        <v>0</v>
      </c>
      <c r="AG34" s="6">
        <v>799.32</v>
      </c>
      <c r="AI34" s="4">
        <v>0</v>
      </c>
    </row>
    <row r="35" spans="1:35" ht="14.25">
      <c r="A35" s="12" t="s">
        <v>93</v>
      </c>
      <c r="B35" s="27" t="s">
        <v>94</v>
      </c>
      <c r="C35" s="27" t="s">
        <v>95</v>
      </c>
      <c r="D35" s="13">
        <v>757.2</v>
      </c>
      <c r="E35" s="3">
        <f>IF(AND(S35&lt;&gt;0,D35&gt;0),D35/S35,"")</f>
        <v>10.4527885146328</v>
      </c>
      <c r="F35" s="3">
        <f>IF(AND(U35&lt;&gt;0,D35&gt;0),D35/U35,"")</f>
        <v>9.611576542269612</v>
      </c>
      <c r="G35" s="4">
        <f>IF(AND(D35&lt;&gt;0,Y35&gt;0),Y35/D35,"")</f>
        <v>0.061278394083465394</v>
      </c>
      <c r="H35" s="4">
        <f>IF(AND(D35&lt;&gt;0,AB35&gt;0),AB35/D35,"")</f>
        <v>0.06596671949286846</v>
      </c>
      <c r="I35" s="3">
        <f>IF(AC35=AD35,0,O35/(AC35-AD35))</f>
        <v>1.2279222015192774</v>
      </c>
      <c r="J35" s="4">
        <v>0.1892</v>
      </c>
      <c r="K35" s="5">
        <f>IF(AND(S35&gt;0,U35&gt;0),U35/S35-1,"")</f>
        <v>0.08752070679182777</v>
      </c>
      <c r="L35" s="3">
        <f>IF(AND(AB35&lt;&gt;0,U35&gt;0),U35/AB35,"")</f>
        <v>1.5771771771771772</v>
      </c>
      <c r="M35" s="3">
        <f>IF(AND(AF35&lt;&gt;0,O35&gt;0),O35/AF35,"")</f>
        <v>1.6187969767588333</v>
      </c>
      <c r="N35" s="27" t="s">
        <v>1456</v>
      </c>
      <c r="O35" s="6">
        <f>D35*AG35/100</f>
        <v>7710.49188</v>
      </c>
      <c r="P35" s="27" t="s">
        <v>1178</v>
      </c>
      <c r="Q35" s="27" t="s">
        <v>1182</v>
      </c>
      <c r="R35" s="27" t="s">
        <v>3103</v>
      </c>
      <c r="S35" s="27">
        <v>72.44</v>
      </c>
      <c r="T35" s="27">
        <v>74.63</v>
      </c>
      <c r="U35" s="27">
        <v>78.78</v>
      </c>
      <c r="V35" s="27">
        <v>30.7</v>
      </c>
      <c r="W35" s="27">
        <v>41.7</v>
      </c>
      <c r="X35" s="27">
        <v>43.8</v>
      </c>
      <c r="Y35" s="27">
        <v>46.4</v>
      </c>
      <c r="Z35" s="27">
        <v>9.8</v>
      </c>
      <c r="AA35" s="27">
        <v>47.17</v>
      </c>
      <c r="AB35" s="27">
        <v>49.95</v>
      </c>
      <c r="AC35" s="6">
        <v>7187.5</v>
      </c>
      <c r="AD35" s="6">
        <v>908.2</v>
      </c>
      <c r="AE35" s="6">
        <v>959.5</v>
      </c>
      <c r="AF35" s="6">
        <v>4763.1</v>
      </c>
      <c r="AG35" s="6">
        <v>1018.29</v>
      </c>
      <c r="AH35" s="4">
        <v>0.038</v>
      </c>
      <c r="AI35" s="4">
        <v>0.054</v>
      </c>
    </row>
    <row r="36" spans="1:35" ht="14.25">
      <c r="A36" s="12" t="s">
        <v>96</v>
      </c>
      <c r="B36" s="27" t="s">
        <v>1406</v>
      </c>
      <c r="C36" s="27" t="s">
        <v>97</v>
      </c>
      <c r="D36" s="13">
        <v>534.5</v>
      </c>
      <c r="E36" s="3">
        <f>IF(AND(S36&lt;&gt;0,D36&gt;0),D36/S36,"")</f>
        <v>1214.7727272727273</v>
      </c>
      <c r="F36" s="3">
        <f>IF(AND(U36&lt;&gt;0,D36&gt;0),D36/U36,"")</f>
        <v>12.125680580762252</v>
      </c>
      <c r="G36" s="4">
        <f>IF(AND(D36&lt;&gt;0,Y36&gt;0),Y36/D36,"")</f>
        <v>0.02226379794200187</v>
      </c>
      <c r="H36" s="4">
        <f>IF(AND(D36&lt;&gt;0,AB36&gt;0),AB36/D36,"")</f>
        <v>0.025032740879326474</v>
      </c>
      <c r="I36" s="3">
        <f>IF(AC36=AD36,0,O36/(AC36-AD36))</f>
        <v>0.3196372907501571</v>
      </c>
      <c r="J36" s="4">
        <v>0.7855</v>
      </c>
      <c r="K36" s="5">
        <f>IF(AND(S36&gt;0,U36&gt;0),U36/S36-1,"")</f>
        <v>99.18181818181817</v>
      </c>
      <c r="L36" s="3">
        <f>IF(AND(AB36&lt;&gt;0,U36&gt;0),U36/AB36,"")</f>
        <v>3.294469357249626</v>
      </c>
      <c r="M36" s="3">
        <f>IF(AND(AF36&lt;&gt;0,O36&gt;0),O36/AF36,"")</f>
        <v>1.0574625751332551</v>
      </c>
      <c r="N36" s="27" t="s">
        <v>35</v>
      </c>
      <c r="O36" s="6">
        <f>D36*AG36/100</f>
        <v>2797.30575</v>
      </c>
      <c r="P36" s="27" t="s">
        <v>1176</v>
      </c>
      <c r="Q36" s="27" t="s">
        <v>2675</v>
      </c>
      <c r="R36" s="27" t="s">
        <v>3104</v>
      </c>
      <c r="S36" s="27">
        <v>0.44</v>
      </c>
      <c r="T36" s="27">
        <v>33.9</v>
      </c>
      <c r="U36" s="27">
        <v>44.08</v>
      </c>
      <c r="V36" s="27">
        <v>28.5</v>
      </c>
      <c r="W36" s="27">
        <v>20.7</v>
      </c>
      <c r="X36" s="27">
        <v>11.3</v>
      </c>
      <c r="Y36" s="27">
        <v>11.9</v>
      </c>
      <c r="Z36" s="27">
        <v>8.2</v>
      </c>
      <c r="AA36" s="27">
        <v>12.63</v>
      </c>
      <c r="AB36" s="27">
        <v>13.38</v>
      </c>
      <c r="AC36" s="6">
        <v>8873.7</v>
      </c>
      <c r="AD36" s="6">
        <v>122.2</v>
      </c>
      <c r="AE36" s="6">
        <v>278.5</v>
      </c>
      <c r="AF36" s="6">
        <v>2645.3</v>
      </c>
      <c r="AG36" s="6">
        <v>523.35</v>
      </c>
      <c r="AH36" s="4">
        <v>0.03</v>
      </c>
      <c r="AI36" s="4">
        <v>0.022</v>
      </c>
    </row>
    <row r="37" spans="1:35" ht="14.25">
      <c r="A37" s="12" t="s">
        <v>2393</v>
      </c>
      <c r="B37" s="27" t="s">
        <v>2394</v>
      </c>
      <c r="C37" s="27" t="s">
        <v>1076</v>
      </c>
      <c r="D37" s="13">
        <v>1692</v>
      </c>
      <c r="E37" s="3">
        <f>IF(AND(S37&lt;&gt;0,D37&gt;0),D37/S37,"")</f>
        <v>171.0819009100101</v>
      </c>
      <c r="F37" s="3">
        <f>IF(AND(U37&lt;&gt;0,D37&gt;0),D37/U37,"")</f>
        <v>5.292627232631612</v>
      </c>
      <c r="G37" s="4">
        <f>IF(AND(D37&lt;&gt;0,Y37&gt;0),Y37/D37,"")</f>
        <v>0.04264893617021277</v>
      </c>
      <c r="H37" s="4">
        <f>IF(AND(D37&lt;&gt;0,AB37&gt;0),AB37/D37,"")</f>
        <v>0.06305555555555556</v>
      </c>
      <c r="I37" s="3">
        <f>IF(AC37=AD37,0,O37/(AC37-AD37))</f>
        <v>0.045522348412091886</v>
      </c>
      <c r="J37" s="4">
        <v>0.768199999999999</v>
      </c>
      <c r="K37" s="5">
        <f>IF(AND(S37&gt;0,U37&gt;0),U37/S37-1,"")</f>
        <v>31.324570273003033</v>
      </c>
      <c r="L37" s="3">
        <f>IF(AND(AB37&lt;&gt;0,U37&gt;0),U37/AB37,"")</f>
        <v>2.996438279126441</v>
      </c>
      <c r="M37" s="3">
        <f>IF(AND(AF37&lt;&gt;0,O37&gt;0),O37/AF37,"")</f>
        <v>0.6448730690184197</v>
      </c>
      <c r="N37" s="27" t="s">
        <v>35</v>
      </c>
      <c r="O37" s="6">
        <f>D37*AG37/100</f>
        <v>668.34</v>
      </c>
      <c r="P37" s="27" t="s">
        <v>1176</v>
      </c>
      <c r="Q37" s="27" t="s">
        <v>83</v>
      </c>
      <c r="R37" s="27" t="s">
        <v>3102</v>
      </c>
      <c r="S37" s="27">
        <v>9.89</v>
      </c>
      <c r="T37" s="27">
        <v>284</v>
      </c>
      <c r="U37" s="27">
        <v>319.69</v>
      </c>
      <c r="V37" s="27">
        <v>79.0097</v>
      </c>
      <c r="W37" s="27">
        <v>84.7181</v>
      </c>
      <c r="X37" s="27">
        <v>75.8541</v>
      </c>
      <c r="Y37" s="27">
        <v>72.162</v>
      </c>
      <c r="Z37" s="27">
        <v>0</v>
      </c>
      <c r="AA37" s="27">
        <v>91.58</v>
      </c>
      <c r="AB37" s="27">
        <v>106.69</v>
      </c>
      <c r="AC37" s="6">
        <v>14798.3</v>
      </c>
      <c r="AD37" s="6">
        <v>116.72</v>
      </c>
      <c r="AF37" s="6">
        <v>1036.39</v>
      </c>
      <c r="AG37" s="6">
        <v>39.5</v>
      </c>
      <c r="AH37" s="4">
        <v>0.043</v>
      </c>
      <c r="AI37" s="4">
        <v>0.052</v>
      </c>
    </row>
    <row r="38" spans="1:35" ht="14.25">
      <c r="A38" s="12" t="s">
        <v>2319</v>
      </c>
      <c r="B38" s="27" t="s">
        <v>2320</v>
      </c>
      <c r="C38" s="27" t="s">
        <v>2321</v>
      </c>
      <c r="D38" s="13">
        <v>675</v>
      </c>
      <c r="E38" s="3">
        <f>IF(AND(S38&lt;&gt;0,D38&gt;0),D38/S38,"")</f>
      </c>
      <c r="F38" s="3">
        <f>IF(AND(U38&lt;&gt;0,D38&gt;0),D38/U38,"")</f>
      </c>
      <c r="G38" s="4">
        <f>IF(AND(D38&lt;&gt;0,Y38&gt;0),Y38/D38,"")</f>
        <v>0.005185185185185185</v>
      </c>
      <c r="H38" s="4">
        <f>IF(AND(D38&lt;&gt;0,AB38&gt;0),AB38/D38,"")</f>
      </c>
      <c r="I38" s="3">
        <f>IF(AC38=AD38,0,O38/(AC38-AD38))</f>
        <v>0</v>
      </c>
      <c r="J38" s="4">
        <v>0.1036</v>
      </c>
      <c r="K38" s="5">
        <f>IF(AND(S38&gt;0,U38&gt;0),U38/S38-1,"")</f>
      </c>
      <c r="L38" s="3">
        <f>IF(AND(AB38&lt;&gt;0,U38&gt;0),U38/AB38,"")</f>
      </c>
      <c r="M38" s="3">
        <f>IF(AND(AF38&lt;&gt;0,O38&gt;0),O38/AF38,"")</f>
      </c>
      <c r="N38" s="27" t="s">
        <v>35</v>
      </c>
      <c r="O38" s="6">
        <f>D38*AG38/100</f>
        <v>615.9375</v>
      </c>
      <c r="P38" s="27" t="s">
        <v>1176</v>
      </c>
      <c r="Q38" s="27" t="s">
        <v>2673</v>
      </c>
      <c r="T38" s="27">
        <v>0</v>
      </c>
      <c r="U38" s="27">
        <v>0</v>
      </c>
      <c r="V38" s="27">
        <v>0</v>
      </c>
      <c r="W38" s="27">
        <v>0</v>
      </c>
      <c r="X38" s="27">
        <v>0.6</v>
      </c>
      <c r="Y38" s="27">
        <v>3.5</v>
      </c>
      <c r="Z38" s="27">
        <v>0</v>
      </c>
      <c r="AA38" s="27">
        <v>0</v>
      </c>
      <c r="AB38" s="27">
        <v>0</v>
      </c>
      <c r="AG38" s="6">
        <v>91.25</v>
      </c>
      <c r="AH38" s="4">
        <v>0.005</v>
      </c>
      <c r="AI38" s="4">
        <v>0</v>
      </c>
    </row>
    <row r="39" spans="1:35" ht="14.25">
      <c r="A39" s="12" t="s">
        <v>2944</v>
      </c>
      <c r="B39" s="27" t="s">
        <v>2945</v>
      </c>
      <c r="C39" s="27" t="s">
        <v>2485</v>
      </c>
      <c r="D39" s="13">
        <v>126</v>
      </c>
      <c r="E39" s="3">
        <f>IF(AND(S39&lt;&gt;0,D39&gt;0),D39/S39,"")</f>
      </c>
      <c r="F39" s="3">
        <f>IF(AND(U39&lt;&gt;0,D39&gt;0),D39/U39,"")</f>
      </c>
      <c r="G39" s="4">
        <f>IF(AND(D39&lt;&gt;0,Y39&gt;0),Y39/D39,"")</f>
        <v>0.13095238095238096</v>
      </c>
      <c r="H39" s="4">
        <f>IF(AND(D39&lt;&gt;0,AB39&gt;0),AB39/D39,"")</f>
      </c>
      <c r="I39" s="3">
        <f>IF(AC39=AD39,0,O39/(AC39-AD39))</f>
        <v>0</v>
      </c>
      <c r="J39" s="4">
        <v>0.0447</v>
      </c>
      <c r="K39" s="5">
        <f>IF(AND(S39&gt;0,U39&gt;0),U39/S39-1,"")</f>
      </c>
      <c r="L39" s="3">
        <f>IF(AND(AB39&lt;&gt;0,U39&gt;0),U39/AB39,"")</f>
      </c>
      <c r="M39" s="3">
        <f>IF(AND(AF39&lt;&gt;0,O39&gt;0),O39/AF39,"")</f>
      </c>
      <c r="N39" s="27" t="s">
        <v>1456</v>
      </c>
      <c r="O39" s="6">
        <f>D39*AG39/100</f>
        <v>766.8108</v>
      </c>
      <c r="P39" s="27" t="s">
        <v>1176</v>
      </c>
      <c r="Q39" s="27" t="s">
        <v>2673</v>
      </c>
      <c r="T39" s="27">
        <v>0</v>
      </c>
      <c r="U39" s="27">
        <v>0</v>
      </c>
      <c r="V39" s="27">
        <v>10.7</v>
      </c>
      <c r="W39" s="27">
        <v>12.25</v>
      </c>
      <c r="X39" s="27">
        <v>14.4</v>
      </c>
      <c r="Y39" s="27">
        <v>16.5</v>
      </c>
      <c r="Z39" s="27">
        <v>0.55</v>
      </c>
      <c r="AA39" s="27">
        <v>0</v>
      </c>
      <c r="AB39" s="27">
        <v>0</v>
      </c>
      <c r="AG39" s="6">
        <v>608.58</v>
      </c>
      <c r="AH39" s="4">
        <v>0.013</v>
      </c>
      <c r="AI39" s="4">
        <v>0</v>
      </c>
    </row>
    <row r="40" spans="1:35" ht="14.25">
      <c r="A40" s="12" t="s">
        <v>2486</v>
      </c>
      <c r="B40" s="27" t="s">
        <v>2487</v>
      </c>
      <c r="C40" s="27" t="s">
        <v>2488</v>
      </c>
      <c r="D40" s="13">
        <v>1418.4</v>
      </c>
      <c r="E40" s="3">
        <f>IF(AND(S40&lt;&gt;0,D40&gt;0),D40/S40,"")</f>
        <v>844.2857142857143</v>
      </c>
      <c r="F40" s="3">
        <f>IF(AND(U40&lt;&gt;0,D40&gt;0),D40/U40,"")</f>
        <v>10.335932376302559</v>
      </c>
      <c r="G40" s="4">
        <f>IF(AND(D40&lt;&gt;0,Y40&gt;0),Y40/D40,"")</f>
        <v>0.16567963902989283</v>
      </c>
      <c r="H40" s="4">
        <f>IF(AND(D40&lt;&gt;0,AB40&gt;0),AB40/D40,"")</f>
        <v>0.06692047377326565</v>
      </c>
      <c r="I40" s="3">
        <f>IF(AC40=AD40,0,O40/(AC40-AD40))</f>
        <v>0.29901983191264253</v>
      </c>
      <c r="J40" s="4">
        <v>0.3314</v>
      </c>
      <c r="K40" s="5">
        <f>IF(AND(S40&gt;0,U40&gt;0),U40/S40-1,"")</f>
        <v>80.68452380952381</v>
      </c>
      <c r="L40" s="3">
        <f>IF(AND(AB40&lt;&gt;0,U40&gt;0),U40/AB40,"")</f>
        <v>1.4457437842393592</v>
      </c>
      <c r="M40" s="3">
        <f>IF(AND(AF40&lt;&gt;0,O40&gt;0),O40/AF40,"")</f>
        <v>0.6764270429913296</v>
      </c>
      <c r="N40" s="27" t="s">
        <v>1456</v>
      </c>
      <c r="O40" s="6">
        <f>D40*AG40/100</f>
        <v>29957.600880000005</v>
      </c>
      <c r="P40" s="27" t="s">
        <v>1178</v>
      </c>
      <c r="Q40" s="27" t="s">
        <v>1186</v>
      </c>
      <c r="R40" s="27" t="s">
        <v>3105</v>
      </c>
      <c r="S40" s="27">
        <v>1.68</v>
      </c>
      <c r="T40" s="27">
        <v>149.33</v>
      </c>
      <c r="U40" s="27">
        <v>137.23</v>
      </c>
      <c r="V40" s="27">
        <v>30</v>
      </c>
      <c r="W40" s="27">
        <v>83</v>
      </c>
      <c r="X40" s="27">
        <v>118</v>
      </c>
      <c r="Y40" s="27">
        <v>235</v>
      </c>
      <c r="Z40" s="27">
        <v>65</v>
      </c>
      <c r="AA40" s="27">
        <v>100.77</v>
      </c>
      <c r="AB40" s="27">
        <v>94.92</v>
      </c>
      <c r="AC40" s="6">
        <v>100861</v>
      </c>
      <c r="AD40" s="6">
        <v>675</v>
      </c>
      <c r="AE40" s="6">
        <v>15700</v>
      </c>
      <c r="AF40" s="6">
        <v>44288</v>
      </c>
      <c r="AG40" s="6">
        <v>2112.07</v>
      </c>
      <c r="AH40" s="4">
        <v>0.073</v>
      </c>
      <c r="AI40" s="4">
        <v>0.062</v>
      </c>
    </row>
    <row r="41" spans="1:35" ht="14.25">
      <c r="A41" s="12" t="s">
        <v>99</v>
      </c>
      <c r="B41" s="27" t="s">
        <v>100</v>
      </c>
      <c r="C41" s="27" t="s">
        <v>101</v>
      </c>
      <c r="D41" s="13">
        <v>4754</v>
      </c>
      <c r="E41" s="3">
        <f>IF(AND(S41&lt;&gt;0,D41&gt;0),D41/S41,"")</f>
        <v>10.117046180038306</v>
      </c>
      <c r="F41" s="3">
        <f>IF(AND(U41&lt;&gt;0,D41&gt;0),D41/U41,"")</f>
        <v>13.238283534293114</v>
      </c>
      <c r="G41" s="4">
        <f>IF(AND(D41&lt;&gt;0,Y41&gt;0),Y41/D41,"")</f>
        <v>0.0057214976861590236</v>
      </c>
      <c r="H41" s="4">
        <f>IF(AND(D41&lt;&gt;0,AB41&gt;0),AB41/D41,"")</f>
        <v>0.05596550273453933</v>
      </c>
      <c r="I41" s="3">
        <f>IF(AC41=AD41,0,O41/(AC41-AD41))</f>
        <v>1.2674563781575794</v>
      </c>
      <c r="J41" s="4">
        <v>0.1417</v>
      </c>
      <c r="K41" s="5">
        <f>IF(AND(S41&gt;0,U41&gt;0),U41/S41-1,"")</f>
        <v>-0.2357735688444349</v>
      </c>
      <c r="L41" s="3">
        <f>IF(AND(AB41&lt;&gt;0,U41&gt;0),U41/AB41,"")</f>
        <v>1.3497331429000978</v>
      </c>
      <c r="M41" s="3">
        <f>IF(AND(AF41&lt;&gt;0,O41&gt;0),O41/AF41,"")</f>
        <v>2.1088701562183</v>
      </c>
      <c r="N41" s="27" t="s">
        <v>35</v>
      </c>
      <c r="O41" s="6">
        <f>D41*AG41/100</f>
        <v>6236.7726</v>
      </c>
      <c r="P41" s="27" t="s">
        <v>1178</v>
      </c>
      <c r="Q41" s="27" t="s">
        <v>2710</v>
      </c>
      <c r="R41" s="27" t="s">
        <v>3011</v>
      </c>
      <c r="S41" s="27">
        <v>469.9</v>
      </c>
      <c r="T41" s="27">
        <v>344.49</v>
      </c>
      <c r="U41" s="27">
        <v>359.11</v>
      </c>
      <c r="V41" s="27">
        <v>200</v>
      </c>
      <c r="W41" s="27">
        <v>137</v>
      </c>
      <c r="X41" s="27">
        <v>90.05</v>
      </c>
      <c r="Y41" s="27">
        <v>27.2</v>
      </c>
      <c r="Z41" s="27">
        <v>0</v>
      </c>
      <c r="AA41" s="27">
        <v>288.89</v>
      </c>
      <c r="AB41" s="27">
        <v>266.06</v>
      </c>
      <c r="AC41" s="6">
        <v>4937.9</v>
      </c>
      <c r="AD41" s="6">
        <v>17.2</v>
      </c>
      <c r="AE41" s="6">
        <v>1275</v>
      </c>
      <c r="AF41" s="6">
        <v>2957.4</v>
      </c>
      <c r="AG41" s="6">
        <v>131.19</v>
      </c>
      <c r="AH41" s="4">
        <v>0.006</v>
      </c>
      <c r="AI41" s="4">
        <v>0.045</v>
      </c>
    </row>
    <row r="42" spans="1:35" ht="14.25">
      <c r="A42" s="12" t="s">
        <v>102</v>
      </c>
      <c r="B42" s="27" t="s">
        <v>103</v>
      </c>
      <c r="C42" s="27" t="s">
        <v>104</v>
      </c>
      <c r="D42" s="13">
        <v>501</v>
      </c>
      <c r="E42" s="3">
        <f>IF(AND(S42&lt;&gt;0,D42&gt;0),D42/S42,"")</f>
        <v>16.032</v>
      </c>
      <c r="F42" s="3">
        <f>IF(AND(U42&lt;&gt;0,D42&gt;0),D42/U42,"")</f>
        <v>14.6963919037841</v>
      </c>
      <c r="G42" s="4">
        <f>IF(AND(D42&lt;&gt;0,Y42&gt;0),Y42/D42,"")</f>
        <v>0.06234031936127745</v>
      </c>
      <c r="H42" s="4">
        <f>IF(AND(D42&lt;&gt;0,AB42&gt;0),AB42/D42,"")</f>
        <v>0.06473053892215569</v>
      </c>
      <c r="I42" s="3">
        <f>IF(AC42=AD42,0,O42/(AC42-AD42))</f>
        <v>0.3802707006369427</v>
      </c>
      <c r="J42" s="4">
        <v>0.2713</v>
      </c>
      <c r="K42" s="5">
        <f>IF(AND(S42&gt;0,U42&gt;0),U42/S42-1,"")</f>
        <v>0.09088000000000007</v>
      </c>
      <c r="L42" s="3">
        <f>IF(AND(AB42&lt;&gt;0,U42&gt;0),U42/AB42,"")</f>
        <v>1.0511871723712614</v>
      </c>
      <c r="M42" s="3">
        <f>IF(AND(AF42&lt;&gt;0,O42&gt;0),O42/AF42,"")</f>
        <v>5.151321902654868</v>
      </c>
      <c r="N42" s="27" t="s">
        <v>1456</v>
      </c>
      <c r="O42" s="6">
        <f>D42*AG42/100</f>
        <v>4656.795</v>
      </c>
      <c r="P42" s="27" t="s">
        <v>1178</v>
      </c>
      <c r="Q42" s="27" t="s">
        <v>105</v>
      </c>
      <c r="R42" s="27" t="s">
        <v>2946</v>
      </c>
      <c r="S42" s="27">
        <v>31.25</v>
      </c>
      <c r="T42" s="27">
        <v>32.77</v>
      </c>
      <c r="U42" s="27">
        <v>34.09</v>
      </c>
      <c r="V42" s="27">
        <v>28.57</v>
      </c>
      <c r="W42" s="27">
        <v>29.42</v>
      </c>
      <c r="X42" s="27">
        <v>30.31</v>
      </c>
      <c r="Y42" s="27">
        <v>31.2325</v>
      </c>
      <c r="Z42" s="27">
        <v>15.965</v>
      </c>
      <c r="AA42" s="27">
        <v>31.64</v>
      </c>
      <c r="AB42" s="27">
        <v>32.43</v>
      </c>
      <c r="AC42" s="6">
        <v>12256</v>
      </c>
      <c r="AD42" s="6">
        <v>10</v>
      </c>
      <c r="AE42" s="6">
        <v>242</v>
      </c>
      <c r="AF42" s="6">
        <v>904</v>
      </c>
      <c r="AG42" s="6">
        <v>929.5</v>
      </c>
      <c r="AH42" s="4">
        <v>0.062</v>
      </c>
      <c r="AI42" s="4">
        <v>0.0579999999999999</v>
      </c>
    </row>
    <row r="43" spans="1:35" ht="14.25">
      <c r="A43" s="12" t="s">
        <v>1268</v>
      </c>
      <c r="B43" s="27" t="s">
        <v>1283</v>
      </c>
      <c r="C43" s="27" t="s">
        <v>1269</v>
      </c>
      <c r="D43" s="13">
        <v>333.1</v>
      </c>
      <c r="E43" s="3">
        <f>IF(AND(S43&lt;&gt;0,D43&gt;0),D43/S43,"")</f>
        <v>16.721887550200805</v>
      </c>
      <c r="F43" s="3">
        <f>IF(AND(U43&lt;&gt;0,D43&gt;0),D43/U43,"")</f>
        <v>14.290004290004292</v>
      </c>
      <c r="G43" s="4">
        <f>IF(AND(D43&lt;&gt;0,Y43&gt;0),Y43/D43,"")</f>
        <v>0.022815971179825874</v>
      </c>
      <c r="H43" s="4">
        <f>IF(AND(D43&lt;&gt;0,AB43&gt;0),AB43/D43,"")</f>
        <v>0.028459921945361753</v>
      </c>
      <c r="I43" s="3">
        <f>IF(AC43=AD43,0,O43/(AC43-AD43))</f>
        <v>2.6527247967253063</v>
      </c>
      <c r="J43" s="4">
        <v>0.5049</v>
      </c>
      <c r="K43" s="5">
        <f>IF(AND(S43&gt;0,U43&gt;0),U43/S43-1,"")</f>
        <v>0.17018072289156616</v>
      </c>
      <c r="L43" s="3">
        <f>IF(AND(AB43&lt;&gt;0,U43&gt;0),U43/AB43,"")</f>
        <v>2.4588607594936707</v>
      </c>
      <c r="M43" s="3">
        <f>IF(AND(AF43&lt;&gt;0,O43&gt;0),O43/AF43,"")</f>
        <v>0.955454206465307</v>
      </c>
      <c r="N43" s="27" t="s">
        <v>35</v>
      </c>
      <c r="O43" s="6">
        <f>D43*AG43/100</f>
        <v>3331</v>
      </c>
      <c r="P43" s="27" t="s">
        <v>1176</v>
      </c>
      <c r="Q43" s="27" t="s">
        <v>2682</v>
      </c>
      <c r="R43" s="27" t="s">
        <v>2941</v>
      </c>
      <c r="S43" s="27">
        <v>19.92</v>
      </c>
      <c r="T43" s="27">
        <v>19.99</v>
      </c>
      <c r="U43" s="27">
        <v>23.31</v>
      </c>
      <c r="V43" s="27">
        <v>16.7</v>
      </c>
      <c r="W43" s="27">
        <v>6.3</v>
      </c>
      <c r="X43" s="27">
        <v>7.5</v>
      </c>
      <c r="Y43" s="27">
        <v>7.6</v>
      </c>
      <c r="Z43" s="27">
        <v>0</v>
      </c>
      <c r="AA43" s="27">
        <v>8.07</v>
      </c>
      <c r="AB43" s="27">
        <v>9.48</v>
      </c>
      <c r="AC43" s="6">
        <v>2331.86</v>
      </c>
      <c r="AD43" s="6">
        <v>1076.17</v>
      </c>
      <c r="AE43" s="6">
        <v>91.71</v>
      </c>
      <c r="AF43" s="6">
        <v>3486.3</v>
      </c>
      <c r="AG43" s="6">
        <v>1000</v>
      </c>
      <c r="AH43" s="4">
        <v>0.023</v>
      </c>
      <c r="AI43" s="4">
        <v>0.026</v>
      </c>
    </row>
    <row r="44" spans="1:35" ht="14.25">
      <c r="A44" s="12" t="s">
        <v>106</v>
      </c>
      <c r="B44" s="27" t="s">
        <v>107</v>
      </c>
      <c r="C44" s="27" t="s">
        <v>108</v>
      </c>
      <c r="D44" s="13">
        <v>903</v>
      </c>
      <c r="E44" s="3">
        <f>IF(AND(S44&lt;&gt;0,D44&gt;0),D44/S44,"")</f>
      </c>
      <c r="F44" s="3">
        <f>IF(AND(U44&lt;&gt;0,D44&gt;0),D44/U44,"")</f>
      </c>
      <c r="G44" s="4">
        <f>IF(AND(D44&lt;&gt;0,Y44&gt;0),Y44/D44,"")</f>
        <v>0.022757475083056478</v>
      </c>
      <c r="H44" s="4">
        <f>IF(AND(D44&lt;&gt;0,AB44&gt;0),AB44/D44,"")</f>
      </c>
      <c r="I44" s="3">
        <f>IF(AC44=AD44,0,O44/(AC44-AD44))</f>
        <v>0</v>
      </c>
      <c r="J44" s="4">
        <v>0.0116999999999999</v>
      </c>
      <c r="K44" s="5">
        <f>IF(AND(S44&gt;0,U44&gt;0),U44/S44-1,"")</f>
      </c>
      <c r="L44" s="3">
        <f>IF(AND(AB44&lt;&gt;0,U44&gt;0),U44/AB44,"")</f>
      </c>
      <c r="M44" s="3">
        <f>IF(AND(AF44&lt;&gt;0,O44&gt;0),O44/AF44,"")</f>
      </c>
      <c r="N44" s="27" t="s">
        <v>1456</v>
      </c>
      <c r="O44" s="6">
        <f>D44*AG44/100</f>
        <v>1150.9638</v>
      </c>
      <c r="P44" s="27" t="s">
        <v>1176</v>
      </c>
      <c r="Q44" s="27" t="s">
        <v>2673</v>
      </c>
      <c r="T44" s="27">
        <v>0</v>
      </c>
      <c r="U44" s="27">
        <v>0</v>
      </c>
      <c r="V44" s="27">
        <v>16.4</v>
      </c>
      <c r="W44" s="27">
        <v>18.4</v>
      </c>
      <c r="X44" s="27">
        <v>19.52</v>
      </c>
      <c r="Y44" s="27">
        <v>20.55</v>
      </c>
      <c r="Z44" s="27">
        <v>10.7</v>
      </c>
      <c r="AA44" s="27">
        <v>0</v>
      </c>
      <c r="AB44" s="27">
        <v>0</v>
      </c>
      <c r="AG44" s="6">
        <v>127.46</v>
      </c>
      <c r="AH44" s="4">
        <v>0.023</v>
      </c>
      <c r="AI44" s="4">
        <v>0</v>
      </c>
    </row>
    <row r="45" spans="1:35" ht="14.25">
      <c r="A45" s="12" t="s">
        <v>109</v>
      </c>
      <c r="B45" s="27" t="s">
        <v>110</v>
      </c>
      <c r="C45" s="27" t="s">
        <v>111</v>
      </c>
      <c r="D45" s="13">
        <v>1870</v>
      </c>
      <c r="E45" s="3">
        <f>IF(AND(S45&lt;&gt;0,D45&gt;0),D45/S45,"")</f>
        <v>18.18712312779615</v>
      </c>
      <c r="F45" s="3">
        <f>IF(AND(U45&lt;&gt;0,D45&gt;0),D45/U45,"")</f>
        <v>14.588859416445622</v>
      </c>
      <c r="G45" s="4">
        <f>IF(AND(D45&lt;&gt;0,Y45&gt;0),Y45/D45,"")</f>
        <v>0.02684491978609626</v>
      </c>
      <c r="H45" s="4">
        <f>IF(AND(D45&lt;&gt;0,AB45&gt;0),AB45/D45,"")</f>
        <v>0.029155080213903745</v>
      </c>
      <c r="I45" s="3">
        <f>IF(AC45=AD45,0,O45/(AC45-AD45))</f>
        <v>1.9845475170153766</v>
      </c>
      <c r="J45" s="4">
        <v>0.6022</v>
      </c>
      <c r="K45" s="5">
        <f>IF(AND(S45&gt;0,U45&gt;0),U45/S45-1,"")</f>
        <v>0.2466446216689362</v>
      </c>
      <c r="L45" s="3">
        <f>IF(AND(AB45&lt;&gt;0,U45&gt;0),U45/AB45,"")</f>
        <v>2.351063829787234</v>
      </c>
      <c r="M45" s="3">
        <f>IF(AND(AF45&lt;&gt;0,O45&gt;0),O45/AF45,"")</f>
        <v>0.6936757935546402</v>
      </c>
      <c r="N45" s="27" t="s">
        <v>1456</v>
      </c>
      <c r="O45" s="6">
        <f>D45*AG45/100</f>
        <v>6298.16</v>
      </c>
      <c r="P45" s="27" t="s">
        <v>1178</v>
      </c>
      <c r="Q45" s="27" t="s">
        <v>152</v>
      </c>
      <c r="R45" s="27" t="s">
        <v>3097</v>
      </c>
      <c r="S45" s="27">
        <v>102.82</v>
      </c>
      <c r="T45" s="27">
        <v>125.42</v>
      </c>
      <c r="U45" s="27">
        <v>128.18</v>
      </c>
      <c r="V45" s="27">
        <v>38</v>
      </c>
      <c r="W45" s="27">
        <v>42</v>
      </c>
      <c r="X45" s="27">
        <v>46</v>
      </c>
      <c r="Y45" s="27">
        <v>50.2</v>
      </c>
      <c r="Z45" s="27">
        <v>51.3</v>
      </c>
      <c r="AA45" s="27">
        <v>52.87</v>
      </c>
      <c r="AB45" s="27">
        <v>54.52</v>
      </c>
      <c r="AC45" s="6">
        <v>5556.1</v>
      </c>
      <c r="AD45" s="6">
        <v>2382.5</v>
      </c>
      <c r="AE45" s="6">
        <v>477.7</v>
      </c>
      <c r="AF45" s="6">
        <v>9079.4</v>
      </c>
      <c r="AG45" s="6">
        <v>336.8</v>
      </c>
      <c r="AH45" s="4">
        <v>0.027</v>
      </c>
      <c r="AI45" s="4">
        <v>0.027</v>
      </c>
    </row>
    <row r="46" spans="1:35" ht="14.25">
      <c r="A46" s="12" t="s">
        <v>112</v>
      </c>
      <c r="B46" s="27" t="s">
        <v>113</v>
      </c>
      <c r="C46" s="27" t="s">
        <v>114</v>
      </c>
      <c r="D46" s="13">
        <v>764</v>
      </c>
      <c r="E46" s="3">
        <f>IF(AND(S46&lt;&gt;0,D46&gt;0),D46/S46,"")</f>
        <v>14.041536482264291</v>
      </c>
      <c r="F46" s="3">
        <f>IF(AND(U46&lt;&gt;0,D46&gt;0),D46/U46,"")</f>
        <v>13.240901213171577</v>
      </c>
      <c r="G46" s="4">
        <f>IF(AND(D46&lt;&gt;0,Y46&gt;0),Y46/D46,"")</f>
        <v>0.025261780104712042</v>
      </c>
      <c r="H46" s="4">
        <f>IF(AND(D46&lt;&gt;0,AB46&gt;0),AB46/D46,"")</f>
        <v>0.028678010471204187</v>
      </c>
      <c r="I46" s="3">
        <f>IF(AC46=AD46,0,O46/(AC46-AD46))</f>
        <v>1.8676639427987742</v>
      </c>
      <c r="J46" s="4">
        <v>0.227199999999999</v>
      </c>
      <c r="K46" s="5">
        <f>IF(AND(S46&gt;0,U46&gt;0),U46/S46-1,"")</f>
        <v>0.06046682595111208</v>
      </c>
      <c r="L46" s="3">
        <f>IF(AND(AB46&lt;&gt;0,U46&gt;0),U46/AB46,"")</f>
        <v>2.6335006846188955</v>
      </c>
      <c r="M46" s="3">
        <f>IF(AND(AF46&lt;&gt;0,O46&gt;0),O46/AF46,"")</f>
        <v>2.0076233873181444</v>
      </c>
      <c r="N46" s="27" t="s">
        <v>35</v>
      </c>
      <c r="O46" s="6">
        <f>D46*AG46/100</f>
        <v>1462.7544</v>
      </c>
      <c r="P46" s="27" t="s">
        <v>1176</v>
      </c>
      <c r="Q46" s="27" t="s">
        <v>1186</v>
      </c>
      <c r="R46" s="27" t="s">
        <v>2786</v>
      </c>
      <c r="S46" s="27">
        <v>54.41</v>
      </c>
      <c r="T46" s="27">
        <v>54.13</v>
      </c>
      <c r="U46" s="27">
        <v>57.7</v>
      </c>
      <c r="V46" s="27">
        <v>25.3</v>
      </c>
      <c r="W46" s="27">
        <v>16.1</v>
      </c>
      <c r="X46" s="27">
        <v>42.8</v>
      </c>
      <c r="Y46" s="27">
        <v>19.3</v>
      </c>
      <c r="Z46" s="27">
        <v>0</v>
      </c>
      <c r="AA46" s="27">
        <v>20.64</v>
      </c>
      <c r="AB46" s="27">
        <v>21.91</v>
      </c>
      <c r="AC46" s="6">
        <v>990.1</v>
      </c>
      <c r="AD46" s="6">
        <v>206.9</v>
      </c>
      <c r="AE46" s="6">
        <v>38.5</v>
      </c>
      <c r="AF46" s="6">
        <v>728.6</v>
      </c>
      <c r="AG46" s="6">
        <v>191.46</v>
      </c>
      <c r="AH46" s="4">
        <v>0.025</v>
      </c>
      <c r="AI46" s="4">
        <v>0.024</v>
      </c>
    </row>
    <row r="47" spans="1:35" ht="14.25">
      <c r="A47" s="12" t="s">
        <v>116</v>
      </c>
      <c r="B47" s="27" t="s">
        <v>117</v>
      </c>
      <c r="C47" s="27" t="s">
        <v>118</v>
      </c>
      <c r="D47" s="13">
        <v>396.15</v>
      </c>
      <c r="E47" s="3">
        <f>IF(AND(S47&lt;&gt;0,D47&gt;0),D47/S47,"")</f>
        <v>747.4528301886792</v>
      </c>
      <c r="F47" s="3">
        <f>IF(AND(U47&lt;&gt;0,D47&gt;0),D47/U47,"")</f>
        <v>9.561911658218682</v>
      </c>
      <c r="G47" s="4">
        <f>IF(AND(D47&lt;&gt;0,Y47&gt;0),Y47/D47,"")</f>
        <v>0.08203761201565064</v>
      </c>
      <c r="H47" s="4">
        <f>IF(AND(D47&lt;&gt;0,AB47&gt;0),AB47/D47,"")</f>
        <v>0.08262021961378266</v>
      </c>
      <c r="I47" s="3">
        <f>IF(AC47=AD47,0,O47/(AC47-AD47))</f>
        <v>0.3006721837001306</v>
      </c>
      <c r="J47" s="4">
        <v>0.5827</v>
      </c>
      <c r="K47" s="5">
        <f>IF(AND(S47&gt;0,U47&gt;0),U47/S47-1,"")</f>
        <v>77.16981132075472</v>
      </c>
      <c r="L47" s="3">
        <f>IF(AND(AB47&lt;&gt;0,U47&gt;0),U47/AB47,"")</f>
        <v>1.2658111824014666</v>
      </c>
      <c r="M47" s="3">
        <f>IF(AND(AF47&lt;&gt;0,O47&gt;0),O47/AF47,"")</f>
        <v>0.2704002607479013</v>
      </c>
      <c r="N47" s="27" t="s">
        <v>35</v>
      </c>
      <c r="O47" s="6">
        <f>D47*AG47/100</f>
        <v>80783.7003</v>
      </c>
      <c r="P47" s="27" t="s">
        <v>1178</v>
      </c>
      <c r="Q47" s="27" t="s">
        <v>2911</v>
      </c>
      <c r="R47" s="27" t="s">
        <v>3106</v>
      </c>
      <c r="S47" s="27">
        <v>0.53</v>
      </c>
      <c r="T47" s="27">
        <v>39.55</v>
      </c>
      <c r="U47" s="27">
        <v>41.43</v>
      </c>
      <c r="V47" s="27">
        <v>28.0257</v>
      </c>
      <c r="W47" s="27">
        <v>31.467</v>
      </c>
      <c r="X47" s="27">
        <v>30.5667</v>
      </c>
      <c r="Y47" s="27">
        <v>32.4992</v>
      </c>
      <c r="Z47" s="27">
        <v>7.825</v>
      </c>
      <c r="AA47" s="27">
        <v>32.03</v>
      </c>
      <c r="AB47" s="27">
        <v>32.73</v>
      </c>
      <c r="AC47" s="6">
        <v>282176</v>
      </c>
      <c r="AD47" s="6">
        <v>13499</v>
      </c>
      <c r="AE47" s="6">
        <v>22690</v>
      </c>
      <c r="AF47" s="6">
        <v>298756</v>
      </c>
      <c r="AG47" s="6">
        <v>20392.2</v>
      </c>
      <c r="AH47" s="4">
        <v>0.0819999999999999</v>
      </c>
      <c r="AI47" s="4">
        <v>0.07</v>
      </c>
    </row>
    <row r="48" spans="1:35" ht="14.25">
      <c r="A48" s="12" t="s">
        <v>119</v>
      </c>
      <c r="B48" s="27" t="s">
        <v>120</v>
      </c>
      <c r="C48" s="27" t="s">
        <v>121</v>
      </c>
      <c r="D48" s="13">
        <v>1649</v>
      </c>
      <c r="E48" s="3">
        <f>IF(AND(S48&lt;&gt;0,D48&gt;0),D48/S48,"")</f>
        <v>20.141688042017833</v>
      </c>
      <c r="F48" s="3">
        <f>IF(AND(U48&lt;&gt;0,D48&gt;0),D48/U48,"")</f>
        <v>17.821247163082244</v>
      </c>
      <c r="G48" s="4">
        <f>IF(AND(D48&lt;&gt;0,Y48&gt;0),Y48/D48,"")</f>
        <v>0.02577319587628866</v>
      </c>
      <c r="H48" s="4">
        <f>IF(AND(D48&lt;&gt;0,AB48&gt;0),AB48/D48,"")</f>
        <v>0.028053365676167372</v>
      </c>
      <c r="I48" s="3">
        <f>IF(AC48=AD48,0,O48/(AC48-AD48))</f>
        <v>3.2138785051155745</v>
      </c>
      <c r="J48" s="4">
        <v>0.001</v>
      </c>
      <c r="K48" s="5">
        <f>IF(AND(S48&gt;0,U48&gt;0),U48/S48-1,"")</f>
        <v>0.13020642481983624</v>
      </c>
      <c r="L48" s="3">
        <f>IF(AND(AB48&lt;&gt;0,U48&gt;0),U48/AB48,"")</f>
        <v>2.00021616947687</v>
      </c>
      <c r="M48" s="3">
        <f>IF(AND(AF48&lt;&gt;0,O48&gt;0),O48/AF48,"")</f>
        <v>2.4943534666568636</v>
      </c>
      <c r="N48" s="27" t="s">
        <v>1456</v>
      </c>
      <c r="O48" s="6">
        <f>D48*AG48/100</f>
        <v>6785.1403</v>
      </c>
      <c r="P48" s="27" t="s">
        <v>1178</v>
      </c>
      <c r="Q48" s="27" t="s">
        <v>122</v>
      </c>
      <c r="R48" s="27" t="s">
        <v>2947</v>
      </c>
      <c r="S48" s="27">
        <v>81.87</v>
      </c>
      <c r="T48" s="27">
        <v>79.39</v>
      </c>
      <c r="U48" s="27">
        <v>92.53</v>
      </c>
      <c r="V48" s="27">
        <v>37</v>
      </c>
      <c r="W48" s="27">
        <v>38.9</v>
      </c>
      <c r="X48" s="27">
        <v>41.3</v>
      </c>
      <c r="Y48" s="27">
        <v>42.5</v>
      </c>
      <c r="Z48" s="27">
        <v>11.3</v>
      </c>
      <c r="AA48" s="27">
        <v>43.15</v>
      </c>
      <c r="AB48" s="27">
        <v>46.26</v>
      </c>
      <c r="AC48" s="6">
        <v>2332.2</v>
      </c>
      <c r="AD48" s="6">
        <v>221</v>
      </c>
      <c r="AE48" s="6">
        <v>874.5</v>
      </c>
      <c r="AF48" s="6">
        <v>2720.2</v>
      </c>
      <c r="AG48" s="6">
        <v>411.47</v>
      </c>
      <c r="AH48" s="4">
        <v>0.026</v>
      </c>
      <c r="AI48" s="4">
        <v>0.025</v>
      </c>
    </row>
    <row r="49" spans="1:35" ht="14.25">
      <c r="A49" s="12" t="s">
        <v>2439</v>
      </c>
      <c r="B49" s="27" t="s">
        <v>2440</v>
      </c>
      <c r="C49" s="27" t="s">
        <v>2441</v>
      </c>
      <c r="D49" s="13">
        <v>1484</v>
      </c>
      <c r="E49" s="3">
        <f>IF(AND(S49&lt;&gt;0,D49&gt;0),D49/S49,"")</f>
      </c>
      <c r="F49" s="3">
        <f>IF(AND(U49&lt;&gt;0,D49&gt;0),D49/U49,"")</f>
      </c>
      <c r="G49" s="4">
        <f>IF(AND(D49&lt;&gt;0,Y49&gt;0),Y49/D49,"")</f>
        <v>0.0215633423180593</v>
      </c>
      <c r="H49" s="4">
        <f>IF(AND(D49&lt;&gt;0,AB49&gt;0),AB49/D49,"")</f>
      </c>
      <c r="I49" s="3">
        <f>IF(AC49=AD49,0,O49/(AC49-AD49))</f>
        <v>0</v>
      </c>
      <c r="J49" s="4">
        <v>0.0491</v>
      </c>
      <c r="K49" s="5">
        <f>IF(AND(S49&gt;0,U49&gt;0),U49/S49-1,"")</f>
      </c>
      <c r="L49" s="3">
        <f>IF(AND(AB49&lt;&gt;0,U49&gt;0),U49/AB49,"")</f>
      </c>
      <c r="M49" s="3">
        <f>IF(AND(AF49&lt;&gt;0,O49&gt;0),O49/AF49,"")</f>
      </c>
      <c r="N49" s="27" t="s">
        <v>1456</v>
      </c>
      <c r="O49" s="6">
        <f>D49*AG49/100</f>
        <v>723.1532</v>
      </c>
      <c r="P49" s="27" t="s">
        <v>1176</v>
      </c>
      <c r="Q49" s="27" t="s">
        <v>2673</v>
      </c>
      <c r="T49" s="27">
        <v>0</v>
      </c>
      <c r="U49" s="27">
        <v>0</v>
      </c>
      <c r="V49" s="27">
        <v>18.5</v>
      </c>
      <c r="W49" s="27">
        <v>23</v>
      </c>
      <c r="X49" s="27">
        <v>28</v>
      </c>
      <c r="Y49" s="27">
        <v>32</v>
      </c>
      <c r="Z49" s="27">
        <v>0</v>
      </c>
      <c r="AA49" s="27">
        <v>0</v>
      </c>
      <c r="AB49" s="27">
        <v>0</v>
      </c>
      <c r="AG49" s="6">
        <v>48.73</v>
      </c>
      <c r="AH49" s="4">
        <v>0.021</v>
      </c>
      <c r="AI49" s="4">
        <v>0</v>
      </c>
    </row>
    <row r="50" spans="1:35" ht="14.25">
      <c r="A50" s="12" t="s">
        <v>123</v>
      </c>
      <c r="B50" s="27" t="s">
        <v>124</v>
      </c>
      <c r="C50" s="27" t="s">
        <v>125</v>
      </c>
      <c r="D50" s="13">
        <v>304.6</v>
      </c>
      <c r="E50" s="3">
        <f>IF(AND(S50&lt;&gt;0,D50&gt;0),D50/S50,"")</f>
        <v>14.187238006520728</v>
      </c>
      <c r="F50" s="3">
        <f>IF(AND(U50&lt;&gt;0,D50&gt;0),D50/U50,"")</f>
        <v>12.41744802282919</v>
      </c>
      <c r="G50" s="4">
        <f>IF(AND(D50&lt;&gt;0,Y50&gt;0),Y50/D50,"")</f>
        <v>0.05384110308601444</v>
      </c>
      <c r="H50" s="4">
        <f>IF(AND(D50&lt;&gt;0,AB50&gt;0),AB50/D50,"")</f>
        <v>0.05968483256730137</v>
      </c>
      <c r="I50" s="3">
        <f>IF(AC50=AD50,0,O50/(AC50-AD50))</f>
        <v>1.94905691194159</v>
      </c>
      <c r="J50" s="4">
        <v>0.0167</v>
      </c>
      <c r="K50" s="5">
        <f>IF(AND(S50&gt;0,U50&gt;0),U50/S50-1,"")</f>
        <v>0.14252445272473224</v>
      </c>
      <c r="L50" s="3">
        <f>IF(AND(AB50&lt;&gt;0,U50&gt;0),U50/AB50,"")</f>
        <v>1.3492849284928494</v>
      </c>
      <c r="M50" s="3">
        <f>IF(AND(AF50&lt;&gt;0,O50&gt;0),O50/AF50,"")</f>
        <v>2.7464721379720487</v>
      </c>
      <c r="N50" s="27" t="s">
        <v>1456</v>
      </c>
      <c r="O50" s="6">
        <f>D50*AG50/100</f>
        <v>923.63858</v>
      </c>
      <c r="P50" s="27" t="s">
        <v>1176</v>
      </c>
      <c r="Q50" s="27" t="s">
        <v>2676</v>
      </c>
      <c r="R50" s="27" t="s">
        <v>2948</v>
      </c>
      <c r="S50" s="27">
        <v>21.47</v>
      </c>
      <c r="T50" s="27">
        <v>22.65</v>
      </c>
      <c r="U50" s="27">
        <v>24.53</v>
      </c>
      <c r="V50" s="27">
        <v>12.1</v>
      </c>
      <c r="W50" s="27">
        <v>13.4</v>
      </c>
      <c r="X50" s="27">
        <v>15.15</v>
      </c>
      <c r="Y50" s="27">
        <v>16.4</v>
      </c>
      <c r="Z50" s="27">
        <v>12</v>
      </c>
      <c r="AA50" s="27">
        <v>17.09</v>
      </c>
      <c r="AB50" s="27">
        <v>18.18</v>
      </c>
      <c r="AC50" s="6">
        <v>591.14</v>
      </c>
      <c r="AD50" s="6">
        <v>117.25</v>
      </c>
      <c r="AE50" s="6">
        <v>229.65</v>
      </c>
      <c r="AF50" s="6">
        <v>336.3</v>
      </c>
      <c r="AG50" s="6">
        <v>303.23</v>
      </c>
      <c r="AH50" s="4">
        <v>0.054</v>
      </c>
      <c r="AI50" s="4">
        <v>0.047</v>
      </c>
    </row>
    <row r="51" spans="1:35" ht="14.25">
      <c r="A51" s="12" t="s">
        <v>3012</v>
      </c>
      <c r="B51" s="27" t="s">
        <v>3013</v>
      </c>
      <c r="C51" s="27" t="s">
        <v>3014</v>
      </c>
      <c r="D51" s="13">
        <v>319.5</v>
      </c>
      <c r="E51" s="3">
        <f>IF(AND(S51&lt;&gt;0,D51&gt;0),D51/S51,"")</f>
      </c>
      <c r="F51" s="3">
        <f>IF(AND(U51&lt;&gt;0,D51&gt;0),D51/U51,"")</f>
      </c>
      <c r="G51" s="4">
        <f>IF(AND(D51&lt;&gt;0,Y51&gt;0),Y51/D51,"")</f>
        <v>0.06572769953051644</v>
      </c>
      <c r="H51" s="4">
        <f>IF(AND(D51&lt;&gt;0,AB51&gt;0),AB51/D51,"")</f>
      </c>
      <c r="I51" s="3">
        <f>IF(AC51=AD51,0,O51/(AC51-AD51))</f>
        <v>0</v>
      </c>
      <c r="J51" s="4">
        <v>0.11</v>
      </c>
      <c r="K51" s="5">
        <f>IF(AND(S51&gt;0,U51&gt;0),U51/S51-1,"")</f>
      </c>
      <c r="L51" s="3">
        <f>IF(AND(AB51&lt;&gt;0,U51&gt;0),U51/AB51,"")</f>
      </c>
      <c r="M51" s="3">
        <f>IF(AND(AF51&lt;&gt;0,O51&gt;0),O51/AF51,"")</f>
      </c>
      <c r="N51" s="27" t="s">
        <v>35</v>
      </c>
      <c r="O51" s="6">
        <f>D51*AG51/100</f>
        <v>554.6839500000001</v>
      </c>
      <c r="P51" s="27" t="s">
        <v>1176</v>
      </c>
      <c r="Q51" s="27" t="s">
        <v>2673</v>
      </c>
      <c r="T51" s="27">
        <v>0</v>
      </c>
      <c r="U51" s="27">
        <v>0</v>
      </c>
      <c r="V51" s="27">
        <v>18</v>
      </c>
      <c r="W51" s="27">
        <v>18</v>
      </c>
      <c r="X51" s="27">
        <v>15.6</v>
      </c>
      <c r="Y51" s="27">
        <v>21</v>
      </c>
      <c r="Z51" s="27">
        <v>0</v>
      </c>
      <c r="AA51" s="27">
        <v>0</v>
      </c>
      <c r="AB51" s="27">
        <v>0</v>
      </c>
      <c r="AG51" s="6">
        <v>173.61</v>
      </c>
      <c r="AH51" s="4">
        <v>0.069</v>
      </c>
      <c r="AI51" s="4">
        <v>0</v>
      </c>
    </row>
    <row r="52" spans="1:35" ht="14.25">
      <c r="A52" s="12" t="s">
        <v>126</v>
      </c>
      <c r="B52" s="27" t="s">
        <v>127</v>
      </c>
      <c r="C52" s="27" t="s">
        <v>128</v>
      </c>
      <c r="D52" s="13">
        <v>141.62</v>
      </c>
      <c r="E52" s="3">
        <f>IF(AND(S52&lt;&gt;0,D52&gt;0),D52/S52,"")</f>
        <v>5.633253778838505</v>
      </c>
      <c r="F52" s="3">
        <f>IF(AND(U52&lt;&gt;0,D52&gt;0),D52/U52,"")</f>
        <v>6.149370386452453</v>
      </c>
      <c r="G52" s="4">
        <f>IF(AND(D52&lt;&gt;0,Y52&gt;0),Y52/D52,"")</f>
        <v>0.1087417031492727</v>
      </c>
      <c r="H52" s="4">
        <f>IF(AND(D52&lt;&gt;0,AB52&gt;0),AB52/D52,"")</f>
        <v>0.07569552323118203</v>
      </c>
      <c r="I52" s="3">
        <f>IF(AC52=AD52,0,O52/(AC52-AD52))</f>
        <v>0.43869216594570876</v>
      </c>
      <c r="J52" s="4">
        <v>0.7444</v>
      </c>
      <c r="K52" s="5">
        <f>IF(AND(S52&gt;0,U52&gt;0),U52/S52-1,"")</f>
        <v>-0.08392999204455054</v>
      </c>
      <c r="L52" s="3">
        <f>IF(AND(AB52&lt;&gt;0,U52&gt;0),U52/AB52,"")</f>
        <v>2.1483208955223883</v>
      </c>
      <c r="M52" s="3">
        <f>IF(AND(AF52&lt;&gt;0,O52&gt;0),O52/AF52,"")</f>
        <v>0.597368852569575</v>
      </c>
      <c r="N52" s="27" t="s">
        <v>35</v>
      </c>
      <c r="O52" s="6">
        <f>D52*AG52/100</f>
        <v>13995.157478000001</v>
      </c>
      <c r="P52" s="27" t="s">
        <v>1178</v>
      </c>
      <c r="Q52" s="27" t="s">
        <v>2683</v>
      </c>
      <c r="R52" s="27" t="s">
        <v>3059</v>
      </c>
      <c r="S52" s="27">
        <v>25.14</v>
      </c>
      <c r="T52" s="27">
        <v>23.17</v>
      </c>
      <c r="U52" s="27">
        <v>23.03</v>
      </c>
      <c r="V52" s="27">
        <v>14</v>
      </c>
      <c r="W52" s="27">
        <v>15.4</v>
      </c>
      <c r="X52" s="27">
        <v>15.4</v>
      </c>
      <c r="Y52" s="27">
        <v>15.4</v>
      </c>
      <c r="Z52" s="27">
        <v>4.62</v>
      </c>
      <c r="AA52" s="27">
        <v>15.08</v>
      </c>
      <c r="AB52" s="27">
        <v>10.72</v>
      </c>
      <c r="AC52" s="6">
        <v>46287</v>
      </c>
      <c r="AD52" s="6">
        <v>14385</v>
      </c>
      <c r="AE52" s="6">
        <v>4836</v>
      </c>
      <c r="AF52" s="6">
        <v>23428</v>
      </c>
      <c r="AG52" s="6">
        <v>9882.19</v>
      </c>
      <c r="AH52" s="4">
        <v>0.109</v>
      </c>
      <c r="AI52" s="4">
        <v>0.07</v>
      </c>
    </row>
    <row r="53" spans="1:35" ht="14.25">
      <c r="A53" s="12" t="s">
        <v>130</v>
      </c>
      <c r="B53" s="27" t="s">
        <v>131</v>
      </c>
      <c r="C53" s="27" t="s">
        <v>132</v>
      </c>
      <c r="D53" s="13">
        <v>852.5</v>
      </c>
      <c r="E53" s="3">
        <f>IF(AND(S53&lt;&gt;0,D53&gt;0),D53/S53,"")</f>
        <v>21.932081296629793</v>
      </c>
      <c r="F53" s="3">
        <f>IF(AND(U53&lt;&gt;0,D53&gt;0),D53/U53,"")</f>
        <v>13.307836403371839</v>
      </c>
      <c r="G53" s="4">
        <f>IF(AND(D53&lt;&gt;0,Y53&gt;0),Y53/D53,"")</f>
        <v>0.03354838709677419</v>
      </c>
      <c r="H53" s="4">
        <f>IF(AND(D53&lt;&gt;0,AB53&gt;0),AB53/D53,"")</f>
        <v>0.038205278592375366</v>
      </c>
      <c r="I53" s="3">
        <f>IF(AC53=AD53,0,O53/(AC53-AD53))</f>
        <v>1.7321492668397738</v>
      </c>
      <c r="J53" s="4">
        <v>0.723499999999999</v>
      </c>
      <c r="K53" s="5">
        <f>IF(AND(S53&gt;0,U53&gt;0),U53/S53-1,"")</f>
        <v>0.6480576279907386</v>
      </c>
      <c r="L53" s="3">
        <f>IF(AND(AB53&lt;&gt;0,U53&gt;0),U53/AB53,"")</f>
        <v>1.9668406509057414</v>
      </c>
      <c r="M53" s="3">
        <f>IF(AND(AF53&lt;&gt;0,O53&gt;0),O53/AF53,"")</f>
        <v>1.4680105177993528</v>
      </c>
      <c r="N53" s="27" t="s">
        <v>1456</v>
      </c>
      <c r="O53" s="6">
        <f>D53*AG53/100</f>
        <v>2268.07625</v>
      </c>
      <c r="P53" s="27" t="s">
        <v>1176</v>
      </c>
      <c r="Q53" s="27" t="s">
        <v>79</v>
      </c>
      <c r="R53" s="27" t="s">
        <v>2948</v>
      </c>
      <c r="S53" s="27">
        <v>38.87</v>
      </c>
      <c r="T53" s="27">
        <v>60.91</v>
      </c>
      <c r="U53" s="27">
        <v>64.06</v>
      </c>
      <c r="V53" s="27">
        <v>23.3</v>
      </c>
      <c r="W53" s="27">
        <v>24.7</v>
      </c>
      <c r="X53" s="27">
        <v>27.2</v>
      </c>
      <c r="Y53" s="27">
        <v>28.6</v>
      </c>
      <c r="Z53" s="27">
        <v>21.7</v>
      </c>
      <c r="AA53" s="27">
        <v>30.97</v>
      </c>
      <c r="AB53" s="27">
        <v>32.57</v>
      </c>
      <c r="AC53" s="6">
        <v>1737.2</v>
      </c>
      <c r="AD53" s="6">
        <v>427.8</v>
      </c>
      <c r="AE53" s="6">
        <v>49</v>
      </c>
      <c r="AF53" s="6">
        <v>1545</v>
      </c>
      <c r="AG53" s="6">
        <v>266.05</v>
      </c>
      <c r="AH53" s="4">
        <v>0.035</v>
      </c>
      <c r="AI53" s="4">
        <v>0.033</v>
      </c>
    </row>
    <row r="54" spans="1:35" ht="14.25">
      <c r="A54" s="12" t="s">
        <v>135</v>
      </c>
      <c r="B54" s="27" t="s">
        <v>136</v>
      </c>
      <c r="C54" s="27" t="s">
        <v>137</v>
      </c>
      <c r="D54" s="13">
        <v>3723</v>
      </c>
      <c r="E54" s="3">
        <f>IF(AND(S54&lt;&gt;0,D54&gt;0),D54/S54,"")</f>
        <v>8.531164069660862</v>
      </c>
      <c r="F54" s="3">
        <f>IF(AND(U54&lt;&gt;0,D54&gt;0),D54/U54,"")</f>
        <v>8.708975648553182</v>
      </c>
      <c r="G54" s="4">
        <f>IF(AND(D54&lt;&gt;0,Y54&gt;0),Y54/D54,"")</f>
        <v>0.03905452591995703</v>
      </c>
      <c r="H54" s="4">
        <f>IF(AND(D54&lt;&gt;0,AB54&gt;0),AB54/D54,"")</f>
        <v>0.043526725758796674</v>
      </c>
      <c r="I54" s="3">
        <f>IF(AC54=AD54,0,O54/(AC54-AD54))</f>
        <v>1.1780034242877635</v>
      </c>
      <c r="J54" s="4">
        <v>0.2506</v>
      </c>
      <c r="K54" s="5">
        <f>IF(AND(S54&gt;0,U54&gt;0),U54/S54-1,"")</f>
        <v>-0.020417048579284947</v>
      </c>
      <c r="L54" s="3">
        <f>IF(AND(AB54&lt;&gt;0,U54&gt;0),U54/AB54,"")</f>
        <v>2.638012958963283</v>
      </c>
      <c r="M54" s="3">
        <f>IF(AND(AF54&lt;&gt;0,O54&gt;0),O54/AF54,"")</f>
        <v>1.426058557717444</v>
      </c>
      <c r="N54" s="27" t="s">
        <v>1456</v>
      </c>
      <c r="O54" s="6">
        <f>D54*AG54/100</f>
        <v>4582.2684</v>
      </c>
      <c r="P54" s="27" t="s">
        <v>1176</v>
      </c>
      <c r="Q54" s="27" t="s">
        <v>1182</v>
      </c>
      <c r="R54" s="27" t="s">
        <v>2912</v>
      </c>
      <c r="S54" s="27">
        <v>436.4</v>
      </c>
      <c r="T54" s="27">
        <v>410.94</v>
      </c>
      <c r="U54" s="27">
        <v>427.49</v>
      </c>
      <c r="V54" s="27">
        <v>86</v>
      </c>
      <c r="W54" s="27">
        <v>111.5</v>
      </c>
      <c r="X54" s="27">
        <v>132.5</v>
      </c>
      <c r="Y54" s="27">
        <v>145.4</v>
      </c>
      <c r="Z54" s="27">
        <v>100</v>
      </c>
      <c r="AA54" s="27">
        <v>156.48</v>
      </c>
      <c r="AB54" s="27">
        <v>162.05</v>
      </c>
      <c r="AC54" s="6">
        <v>3889.86</v>
      </c>
      <c r="AE54" s="6">
        <v>201.24</v>
      </c>
      <c r="AF54" s="6">
        <v>3213.24</v>
      </c>
      <c r="AG54" s="6">
        <v>123.08</v>
      </c>
      <c r="AH54" s="4">
        <v>0.04</v>
      </c>
      <c r="AI54" s="4">
        <v>0.036</v>
      </c>
    </row>
    <row r="55" spans="1:35" ht="14.25">
      <c r="A55" s="12" t="s">
        <v>138</v>
      </c>
      <c r="B55" s="27" t="s">
        <v>139</v>
      </c>
      <c r="C55" s="27" t="s">
        <v>140</v>
      </c>
      <c r="D55" s="13">
        <v>1066</v>
      </c>
      <c r="E55" s="3">
        <f>IF(AND(S55&lt;&gt;0,D55&gt;0),D55/S55,"")</f>
        <v>13.54682933028339</v>
      </c>
      <c r="F55" s="3">
        <f>IF(AND(U55&lt;&gt;0,D55&gt;0),D55/U55,"")</f>
        <v>23.5216240070609</v>
      </c>
      <c r="G55" s="4">
        <f>IF(AND(D55&lt;&gt;0,Y55&gt;0),Y55/D55,"")</f>
        <v>0.031144465290806757</v>
      </c>
      <c r="H55" s="4">
        <f>IF(AND(D55&lt;&gt;0,AB55&gt;0),AB55/D55,"")</f>
        <v>0.034071294559099435</v>
      </c>
      <c r="I55" s="3">
        <f>IF(AC55=AD55,0,O55/(AC55-AD55))</f>
        <v>1.1731285184721847</v>
      </c>
      <c r="J55" s="4">
        <v>0.2489</v>
      </c>
      <c r="K55" s="5">
        <f>IF(AND(S55&gt;0,U55&gt;0),U55/S55-1,"")</f>
        <v>-0.4240691320371076</v>
      </c>
      <c r="L55" s="3">
        <f>IF(AND(AB55&lt;&gt;0,U55&gt;0),U55/AB55,"")</f>
        <v>1.247797356828194</v>
      </c>
      <c r="M55" s="3">
        <f>IF(AND(AF55&lt;&gt;0,O55&gt;0),O55/AF55,"")</f>
        <v>14.207099912287696</v>
      </c>
      <c r="N55" s="27" t="s">
        <v>1456</v>
      </c>
      <c r="O55" s="6">
        <f>D55*AG55/100</f>
        <v>1781.7124</v>
      </c>
      <c r="P55" s="27" t="s">
        <v>1176</v>
      </c>
      <c r="Q55" s="27" t="s">
        <v>105</v>
      </c>
      <c r="R55" s="27" t="s">
        <v>2949</v>
      </c>
      <c r="S55" s="27">
        <v>78.69</v>
      </c>
      <c r="T55" s="27">
        <v>42.81</v>
      </c>
      <c r="U55" s="27">
        <v>45.32</v>
      </c>
      <c r="V55" s="27">
        <v>24.9</v>
      </c>
      <c r="W55" s="27">
        <v>27.6</v>
      </c>
      <c r="X55" s="27">
        <v>30.8</v>
      </c>
      <c r="Y55" s="27">
        <v>33.2</v>
      </c>
      <c r="Z55" s="27">
        <v>17.1</v>
      </c>
      <c r="AA55" s="27">
        <v>34.34</v>
      </c>
      <c r="AB55" s="27">
        <v>36.32</v>
      </c>
      <c r="AC55" s="6">
        <v>1520.2</v>
      </c>
      <c r="AD55" s="6">
        <v>1.43</v>
      </c>
      <c r="AE55" s="6">
        <v>17.9</v>
      </c>
      <c r="AF55" s="6">
        <v>125.41</v>
      </c>
      <c r="AG55" s="6">
        <v>167.14</v>
      </c>
      <c r="AH55" s="4">
        <v>0.031</v>
      </c>
      <c r="AI55" s="4">
        <v>0.0289999999999999</v>
      </c>
    </row>
    <row r="56" spans="1:35" ht="14.25">
      <c r="A56" s="12" t="s">
        <v>1183</v>
      </c>
      <c r="B56" s="27" t="s">
        <v>141</v>
      </c>
      <c r="C56" s="27" t="s">
        <v>142</v>
      </c>
      <c r="D56" s="13">
        <v>198</v>
      </c>
      <c r="E56" s="3">
        <f>IF(AND(S56&lt;&gt;0,D56&gt;0),D56/S56,"")</f>
        <v>26.364846870838882</v>
      </c>
      <c r="F56" s="3">
        <f>IF(AND(U56&lt;&gt;0,D56&gt;0),D56/U56,"")</f>
        <v>57.72594752186588</v>
      </c>
      <c r="G56" s="4">
        <f>IF(AND(D56&lt;&gt;0,Y56&gt;0),Y56/D56,"")</f>
        <v>0.007575757575757576</v>
      </c>
      <c r="H56" s="4">
        <f>IF(AND(D56&lt;&gt;0,AB56&gt;0),AB56/D56,"")</f>
        <v>0.012676767676767675</v>
      </c>
      <c r="I56" s="3">
        <f>IF(AC56=AD56,0,O56/(AC56-AD56))</f>
        <v>0.4611317922545783</v>
      </c>
      <c r="J56" s="4">
        <v>0.1513</v>
      </c>
      <c r="K56" s="5">
        <f>IF(AND(S56&gt;0,U56&gt;0),U56/S56-1,"")</f>
        <v>-0.5432756324900132</v>
      </c>
      <c r="L56" s="3">
        <f>IF(AND(AB56&lt;&gt;0,U56&gt;0),U56/AB56,"")</f>
        <v>1.3665338645418328</v>
      </c>
      <c r="M56" s="3">
        <f>IF(AND(AF56&lt;&gt;0,O56&gt;0),O56/AF56,"")</f>
        <v>21.09404494382023</v>
      </c>
      <c r="N56" s="27" t="s">
        <v>35</v>
      </c>
      <c r="O56" s="6">
        <f>D56*AG56/100</f>
        <v>1689.6330000000003</v>
      </c>
      <c r="P56" s="27" t="s">
        <v>1176</v>
      </c>
      <c r="Q56" s="27" t="s">
        <v>1184</v>
      </c>
      <c r="R56" s="27" t="s">
        <v>3099</v>
      </c>
      <c r="S56" s="27">
        <v>7.51</v>
      </c>
      <c r="T56" s="27">
        <v>2.18</v>
      </c>
      <c r="U56" s="27">
        <v>3.43</v>
      </c>
      <c r="V56" s="27">
        <v>1.5</v>
      </c>
      <c r="W56" s="27">
        <v>1.5</v>
      </c>
      <c r="X56" s="27">
        <v>1.5</v>
      </c>
      <c r="Y56" s="27">
        <v>1.5</v>
      </c>
      <c r="Z56" s="27">
        <v>0</v>
      </c>
      <c r="AA56" s="27">
        <v>1.83</v>
      </c>
      <c r="AB56" s="27">
        <v>2.51</v>
      </c>
      <c r="AC56" s="6">
        <v>3664.1</v>
      </c>
      <c r="AE56" s="6">
        <v>32.5</v>
      </c>
      <c r="AF56" s="6">
        <v>80.1</v>
      </c>
      <c r="AG56" s="6">
        <v>853.35</v>
      </c>
      <c r="AH56" s="4">
        <v>0.008</v>
      </c>
      <c r="AI56" s="4">
        <v>0.008</v>
      </c>
    </row>
    <row r="57" spans="1:35" ht="14.25">
      <c r="A57" s="12" t="s">
        <v>143</v>
      </c>
      <c r="B57" s="27" t="s">
        <v>144</v>
      </c>
      <c r="C57" s="27" t="s">
        <v>145</v>
      </c>
      <c r="D57" s="13">
        <v>1283</v>
      </c>
      <c r="E57" s="3">
        <f>IF(AND(S57&lt;&gt;0,D57&gt;0),D57/S57,"")</f>
        <v>9.683018867924527</v>
      </c>
      <c r="F57" s="3">
        <f>IF(AND(U57&lt;&gt;0,D57&gt;0),D57/U57,"")</f>
        <v>9.620575884823035</v>
      </c>
      <c r="G57" s="4">
        <f>IF(AND(D57&lt;&gt;0,Y57&gt;0),Y57/D57,"")</f>
        <v>0.05144193296960249</v>
      </c>
      <c r="H57" s="4">
        <f>IF(AND(D57&lt;&gt;0,AB57&gt;0),AB57/D57,"")</f>
        <v>0.05507404520654715</v>
      </c>
      <c r="I57" s="3">
        <f>IF(AC57=AD57,0,O57/(AC57-AD57))</f>
        <v>0.18772523424129028</v>
      </c>
      <c r="J57" s="4">
        <v>0.762099999999999</v>
      </c>
      <c r="K57" s="5">
        <f>IF(AND(S57&gt;0,U57&gt;0),U57/S57-1,"")</f>
        <v>0.006490566037735901</v>
      </c>
      <c r="L57" s="3">
        <f>IF(AND(AB57&lt;&gt;0,U57&gt;0),U57/AB57,"")</f>
        <v>1.8873478630059441</v>
      </c>
      <c r="M57" s="3">
        <f>IF(AND(AF57&lt;&gt;0,O57&gt;0),O57/AF57,"")</f>
        <v>2.2312787035972876</v>
      </c>
      <c r="N57" s="27" t="s">
        <v>1456</v>
      </c>
      <c r="O57" s="6">
        <f>D57*AG57/100</f>
        <v>1941.4356</v>
      </c>
      <c r="P57" s="27" t="s">
        <v>1176</v>
      </c>
      <c r="Q57" s="27" t="s">
        <v>83</v>
      </c>
      <c r="R57" s="27" t="s">
        <v>2837</v>
      </c>
      <c r="S57" s="27">
        <v>132.5</v>
      </c>
      <c r="T57" s="27">
        <v>131.24</v>
      </c>
      <c r="U57" s="27">
        <v>133.36</v>
      </c>
      <c r="V57" s="27">
        <v>57</v>
      </c>
      <c r="W57" s="27">
        <v>60</v>
      </c>
      <c r="X57" s="27">
        <v>63</v>
      </c>
      <c r="Y57" s="27">
        <v>66</v>
      </c>
      <c r="Z57" s="27">
        <v>0</v>
      </c>
      <c r="AA57" s="27">
        <v>68.11</v>
      </c>
      <c r="AB57" s="27">
        <v>70.66</v>
      </c>
      <c r="AC57" s="6">
        <v>10561.3</v>
      </c>
      <c r="AD57" s="6">
        <v>219.4</v>
      </c>
      <c r="AF57" s="6">
        <v>870.1</v>
      </c>
      <c r="AG57" s="6">
        <v>151.32</v>
      </c>
      <c r="AH57" s="4">
        <v>0.051</v>
      </c>
      <c r="AI57" s="4">
        <v>0.047</v>
      </c>
    </row>
    <row r="58" spans="1:35" ht="14.25">
      <c r="A58" s="12" t="s">
        <v>146</v>
      </c>
      <c r="B58" s="27" t="s">
        <v>1254</v>
      </c>
      <c r="C58" s="27" t="s">
        <v>147</v>
      </c>
      <c r="D58" s="13">
        <v>1653</v>
      </c>
      <c r="E58" s="3">
        <f>IF(AND(S58&lt;&gt;0,D58&gt;0),D58/S58,"")</f>
        <v>23.580599144079887</v>
      </c>
      <c r="F58" s="3">
        <f>IF(AND(U58&lt;&gt;0,D58&gt;0),D58/U58,"")</f>
        <v>17.33794839521712</v>
      </c>
      <c r="G58" s="4">
        <f>IF(AND(D58&lt;&gt;0,Y58&gt;0),Y58/D58,"")</f>
        <v>0.019177253478523896</v>
      </c>
      <c r="H58" s="4">
        <f>IF(AND(D58&lt;&gt;0,AB58&gt;0),AB58/D58,"")</f>
        <v>0.023115547489413187</v>
      </c>
      <c r="I58" s="3">
        <f>IF(AC58=AD58,0,O58/(AC58-AD58))</f>
        <v>1.1426559128274185</v>
      </c>
      <c r="J58" s="4">
        <v>0.6692</v>
      </c>
      <c r="K58" s="5">
        <f>IF(AND(S58&gt;0,U58&gt;0),U58/S58-1,"")</f>
        <v>0.36005706134094173</v>
      </c>
      <c r="L58" s="3">
        <f>IF(AND(AB58&lt;&gt;0,U58&gt;0),U58/AB58,"")</f>
        <v>2.4951583355142635</v>
      </c>
      <c r="M58" s="3">
        <f>IF(AND(AF58&lt;&gt;0,O58&gt;0),O58/AF58,"")</f>
        <v>0.4659467165375859</v>
      </c>
      <c r="N58" s="27" t="s">
        <v>1456</v>
      </c>
      <c r="O58" s="6">
        <f>D58*AG58/100</f>
        <v>2028.0657</v>
      </c>
      <c r="P58" s="27" t="s">
        <v>1176</v>
      </c>
      <c r="Q58" s="27" t="s">
        <v>1180</v>
      </c>
      <c r="R58" s="27" t="s">
        <v>2807</v>
      </c>
      <c r="S58" s="27">
        <v>70.1</v>
      </c>
      <c r="T58" s="27">
        <v>92.31</v>
      </c>
      <c r="U58" s="27">
        <v>95.34</v>
      </c>
      <c r="V58" s="27">
        <v>22.2</v>
      </c>
      <c r="W58" s="27">
        <v>22.4</v>
      </c>
      <c r="X58" s="27">
        <v>27.4</v>
      </c>
      <c r="Y58" s="27">
        <v>31.7</v>
      </c>
      <c r="Z58" s="27">
        <v>0</v>
      </c>
      <c r="AA58" s="27">
        <v>36.44</v>
      </c>
      <c r="AB58" s="27">
        <v>38.21</v>
      </c>
      <c r="AC58" s="6">
        <v>1959.48</v>
      </c>
      <c r="AD58" s="6">
        <v>184.61</v>
      </c>
      <c r="AE58" s="6">
        <v>200.44</v>
      </c>
      <c r="AF58" s="6">
        <v>4352.57</v>
      </c>
      <c r="AG58" s="6">
        <v>122.69</v>
      </c>
      <c r="AH58" s="4">
        <v>0.018</v>
      </c>
      <c r="AI58" s="4">
        <v>0.019</v>
      </c>
    </row>
    <row r="59" spans="1:35" ht="14.25">
      <c r="A59" s="12" t="s">
        <v>1167</v>
      </c>
      <c r="B59" s="27" t="s">
        <v>1168</v>
      </c>
      <c r="C59" s="27" t="s">
        <v>1169</v>
      </c>
      <c r="D59" s="13">
        <v>2474</v>
      </c>
      <c r="E59" s="3">
        <f>IF(AND(S59&lt;&gt;0,D59&gt;0),D59/S59,"")</f>
        <v>1932.8125</v>
      </c>
      <c r="F59" s="3">
        <f>IF(AND(U59&lt;&gt;0,D59&gt;0),D59/U59,"")</f>
        <v>17.028012939637968</v>
      </c>
      <c r="G59" s="4">
        <f>IF(AND(D59&lt;&gt;0,Y59&gt;0),Y59/D59,"")</f>
        <v>0.08944252223120452</v>
      </c>
      <c r="H59" s="4">
        <f>IF(AND(D59&lt;&gt;0,AB59&gt;0),AB59/D59,"")</f>
        <v>0.024915117219078416</v>
      </c>
      <c r="I59" s="3">
        <f>IF(AC59=AD59,0,O59/(AC59-AD59))</f>
        <v>1.8121674853335983</v>
      </c>
      <c r="J59" s="4">
        <v>0.4414</v>
      </c>
      <c r="K59" s="5">
        <f>IF(AND(S59&gt;0,U59&gt;0),U59/S59-1,"")</f>
        <v>112.50781249999999</v>
      </c>
      <c r="L59" s="3">
        <f>IF(AND(AB59&lt;&gt;0,U59&gt;0),U59/AB59,"")</f>
        <v>2.357073329007138</v>
      </c>
      <c r="M59" s="3">
        <f>IF(AND(AF59&lt;&gt;0,O59&gt;0),O59/AF59,"")</f>
        <v>1.3688369109672378</v>
      </c>
      <c r="N59" s="27" t="s">
        <v>1456</v>
      </c>
      <c r="O59" s="6">
        <f>D59*AG59/100</f>
        <v>9112.484199999999</v>
      </c>
      <c r="P59" s="27" t="s">
        <v>1178</v>
      </c>
      <c r="Q59" s="27" t="s">
        <v>79</v>
      </c>
      <c r="R59" s="27" t="s">
        <v>3102</v>
      </c>
      <c r="S59" s="27">
        <v>1.28</v>
      </c>
      <c r="T59" s="27">
        <v>132.85</v>
      </c>
      <c r="U59" s="27">
        <v>145.29</v>
      </c>
      <c r="V59" s="27">
        <v>34.4406</v>
      </c>
      <c r="W59" s="27">
        <v>37.8847</v>
      </c>
      <c r="X59" s="27">
        <v>46.4948</v>
      </c>
      <c r="Y59" s="27">
        <v>221.2808</v>
      </c>
      <c r="Z59" s="27">
        <v>0</v>
      </c>
      <c r="AA59" s="27">
        <v>56.78</v>
      </c>
      <c r="AB59" s="27">
        <v>61.64</v>
      </c>
      <c r="AC59" s="6">
        <v>6854.3</v>
      </c>
      <c r="AD59" s="6">
        <v>1825.8</v>
      </c>
      <c r="AE59" s="6">
        <v>998.8</v>
      </c>
      <c r="AF59" s="6">
        <v>6657.1</v>
      </c>
      <c r="AG59" s="6">
        <v>368.33</v>
      </c>
      <c r="AH59" s="4">
        <v>0.022</v>
      </c>
      <c r="AI59" s="4">
        <v>0.021</v>
      </c>
    </row>
    <row r="60" spans="1:35" ht="14.25">
      <c r="A60" s="12" t="s">
        <v>148</v>
      </c>
      <c r="B60" s="27" t="s">
        <v>149</v>
      </c>
      <c r="C60" s="27" t="s">
        <v>150</v>
      </c>
      <c r="D60" s="13">
        <v>2435</v>
      </c>
      <c r="E60" s="3">
        <f>IF(AND(S60&lt;&gt;0,D60&gt;0),D60/S60,"")</f>
        <v>563.6574074074074</v>
      </c>
      <c r="F60" s="3">
        <f>IF(AND(U60&lt;&gt;0,D60&gt;0),D60/U60,"")</f>
        <v>6.57628217246874</v>
      </c>
      <c r="G60" s="4">
        <f>IF(AND(D60&lt;&gt;0,Y60&gt;0),Y60/D60,"")</f>
        <v>0.08213552361396304</v>
      </c>
      <c r="H60" s="4">
        <f>IF(AND(D60&lt;&gt;0,AB60&gt;0),AB60/D60,"")</f>
        <v>0.06740862422997947</v>
      </c>
      <c r="I60" s="3">
        <f>IF(AC60=AD60,0,O60/(AC60-AD60))</f>
        <v>0.09310433954896026</v>
      </c>
      <c r="J60" s="4">
        <v>0.4255</v>
      </c>
      <c r="K60" s="5">
        <f>IF(AND(S60&gt;0,U60&gt;0),U60/S60-1,"")</f>
        <v>84.71064814814814</v>
      </c>
      <c r="L60" s="3">
        <f>IF(AND(AB60&lt;&gt;0,U60&gt;0),U60/AB60,"")</f>
        <v>2.2558182039722188</v>
      </c>
      <c r="M60" s="3">
        <f>IF(AND(AF60&lt;&gt;0,O60&gt;0),O60/AF60,"")</f>
        <v>0.18317747899159664</v>
      </c>
      <c r="N60" s="27" t="s">
        <v>1456</v>
      </c>
      <c r="O60" s="6">
        <f>D60*AG60/100</f>
        <v>3814.671</v>
      </c>
      <c r="P60" s="27" t="s">
        <v>1178</v>
      </c>
      <c r="Q60" s="27" t="s">
        <v>1177</v>
      </c>
      <c r="R60" s="27" t="s">
        <v>3015</v>
      </c>
      <c r="S60" s="27">
        <v>4.32</v>
      </c>
      <c r="T60" s="27">
        <v>332.1</v>
      </c>
      <c r="U60" s="27">
        <v>370.27</v>
      </c>
      <c r="V60" s="27">
        <v>135</v>
      </c>
      <c r="W60" s="27">
        <v>160</v>
      </c>
      <c r="X60" s="27">
        <v>195</v>
      </c>
      <c r="Y60" s="27">
        <v>200</v>
      </c>
      <c r="Z60" s="27">
        <v>50</v>
      </c>
      <c r="AA60" s="27">
        <v>156.21</v>
      </c>
      <c r="AB60" s="27">
        <v>164.14</v>
      </c>
      <c r="AC60" s="6">
        <v>45058</v>
      </c>
      <c r="AD60" s="6">
        <v>4086</v>
      </c>
      <c r="AE60" s="6">
        <v>518</v>
      </c>
      <c r="AF60" s="6">
        <v>20825</v>
      </c>
      <c r="AG60" s="6">
        <v>156.66</v>
      </c>
      <c r="AH60" s="4">
        <v>0.064</v>
      </c>
      <c r="AI60" s="4">
        <v>0.052</v>
      </c>
    </row>
    <row r="61" spans="1:34" ht="14.25">
      <c r="A61" s="12" t="s">
        <v>3016</v>
      </c>
      <c r="B61" s="27" t="s">
        <v>3017</v>
      </c>
      <c r="C61" s="27" t="s">
        <v>3018</v>
      </c>
      <c r="D61" s="13">
        <v>328</v>
      </c>
      <c r="E61" s="3">
        <f>IF(AND(S61&lt;&gt;0,D61&gt;0),D61/S61,"")</f>
        <v>1214.8148148148148</v>
      </c>
      <c r="F61" s="3">
        <f>IF(AND(U61&lt;&gt;0,D61&gt;0),D61/U61,"")</f>
      </c>
      <c r="G61" s="4">
        <f>IF(AND(D61&lt;&gt;0,Y61&gt;0),Y61/D61,"")</f>
        <v>0.04063567073170732</v>
      </c>
      <c r="H61" s="4">
        <f>IF(AND(D61&lt;&gt;0,AB61&gt;0),AB61/D61,"")</f>
      </c>
      <c r="I61" s="3">
        <f>IF(AC61=AD61,0,O61/(AC61-AD61))</f>
        <v>1.3630671851951186</v>
      </c>
      <c r="J61" s="4">
        <v>0.3742</v>
      </c>
      <c r="K61" s="5">
        <f>IF(AND(S61&gt;0,U61&gt;0),U61/S61-1,"")</f>
      </c>
      <c r="L61" s="3">
        <f>IF(AND(AB61&lt;&gt;0,U61&gt;0),U61/AB61,"")</f>
      </c>
      <c r="M61" s="3">
        <f>IF(AND(AF61&lt;&gt;0,O61&gt;0),O61/AF61,"")</f>
        <v>0.6453991999492031</v>
      </c>
      <c r="N61" s="27" t="s">
        <v>1456</v>
      </c>
      <c r="O61" s="6">
        <f>D61*AG61/100</f>
        <v>1016.4392</v>
      </c>
      <c r="P61" s="27" t="s">
        <v>1176</v>
      </c>
      <c r="Q61" s="27" t="s">
        <v>79</v>
      </c>
      <c r="R61" s="27" t="s">
        <v>3019</v>
      </c>
      <c r="S61" s="27">
        <v>0.27</v>
      </c>
      <c r="V61" s="27">
        <v>11.9509</v>
      </c>
      <c r="W61" s="27">
        <v>12.5536</v>
      </c>
      <c r="X61" s="27">
        <v>12.6569</v>
      </c>
      <c r="Y61" s="27">
        <v>13.3285</v>
      </c>
      <c r="Z61" s="27">
        <v>0</v>
      </c>
      <c r="AC61" s="6">
        <v>1429.4</v>
      </c>
      <c r="AD61" s="6">
        <v>683.7</v>
      </c>
      <c r="AE61" s="6">
        <v>144.4</v>
      </c>
      <c r="AF61" s="6">
        <v>1574.9</v>
      </c>
      <c r="AG61" s="6">
        <v>309.89</v>
      </c>
      <c r="AH61" s="4">
        <v>0.04</v>
      </c>
    </row>
    <row r="62" spans="1:35" ht="14.25">
      <c r="A62" s="12" t="s">
        <v>863</v>
      </c>
      <c r="B62" s="27" t="s">
        <v>864</v>
      </c>
      <c r="C62" s="27" t="s">
        <v>151</v>
      </c>
      <c r="D62" s="13">
        <v>128.95</v>
      </c>
      <c r="E62" s="3">
        <f>IF(AND(S62&lt;&gt;0,D62&gt;0),D62/S62,"")</f>
        <v>1842.1428571428569</v>
      </c>
      <c r="F62" s="3">
        <f>IF(AND(U62&lt;&gt;0,D62&gt;0),D62/U62,"")</f>
        <v>17.984658298465828</v>
      </c>
      <c r="G62" s="4">
        <f>IF(AND(D62&lt;&gt;0,Y62&gt;0),Y62/D62,"")</f>
        <v>0.054284606436603336</v>
      </c>
      <c r="H62" s="4">
        <f>IF(AND(D62&lt;&gt;0,AB62&gt;0),AB62/D62,"")</f>
        <v>0.05056223342380768</v>
      </c>
      <c r="I62" s="3">
        <f>IF(AC62=AD62,0,O62/(AC62-AD62))</f>
        <v>1.105818690326936</v>
      </c>
      <c r="J62" s="4">
        <v>0.1643</v>
      </c>
      <c r="K62" s="5">
        <f>IF(AND(S62&gt;0,U62&gt;0),U62/S62-1,"")</f>
        <v>101.42857142857142</v>
      </c>
      <c r="L62" s="3">
        <f>IF(AND(AB62&lt;&gt;0,U62&gt;0),U62/AB62,"")</f>
        <v>1.0996932515337423</v>
      </c>
      <c r="M62" s="3">
        <f>IF(AND(AF62&lt;&gt;0,O62&gt;0),O62/AF62,"")</f>
        <v>2.4709662992125985</v>
      </c>
      <c r="N62" s="27" t="s">
        <v>35</v>
      </c>
      <c r="O62" s="6">
        <f>D62*AG62/100</f>
        <v>1490.61042</v>
      </c>
      <c r="P62" s="27" t="s">
        <v>1176</v>
      </c>
      <c r="Q62" s="27" t="s">
        <v>2674</v>
      </c>
      <c r="R62" s="27" t="s">
        <v>3060</v>
      </c>
      <c r="S62" s="27">
        <v>0.07</v>
      </c>
      <c r="T62" s="27">
        <v>8.35</v>
      </c>
      <c r="U62" s="27">
        <v>7.17</v>
      </c>
      <c r="V62" s="27">
        <v>3.97</v>
      </c>
      <c r="W62" s="27">
        <v>16</v>
      </c>
      <c r="X62" s="27">
        <v>12.5</v>
      </c>
      <c r="Y62" s="27">
        <v>7</v>
      </c>
      <c r="Z62" s="27">
        <v>6</v>
      </c>
      <c r="AA62" s="27">
        <v>6.49</v>
      </c>
      <c r="AB62" s="27">
        <v>6.52</v>
      </c>
      <c r="AC62" s="6">
        <v>1347.97</v>
      </c>
      <c r="AE62" s="6">
        <v>282.63</v>
      </c>
      <c r="AF62" s="6">
        <v>603.25</v>
      </c>
      <c r="AG62" s="6">
        <v>1155.96</v>
      </c>
      <c r="AH62" s="4">
        <v>0.033</v>
      </c>
      <c r="AI62" s="4">
        <v>0.044</v>
      </c>
    </row>
    <row r="63" spans="1:35" ht="14.25">
      <c r="A63" s="12" t="s">
        <v>1216</v>
      </c>
      <c r="B63" s="27" t="s">
        <v>1219</v>
      </c>
      <c r="C63" s="27" t="s">
        <v>832</v>
      </c>
      <c r="D63" s="13">
        <v>155.15</v>
      </c>
      <c r="E63" s="3">
        <f>IF(AND(S63&lt;&gt;0,D63&gt;0),D63/S63,"")</f>
        <v>674.5652173913044</v>
      </c>
      <c r="F63" s="3">
        <f>IF(AND(U63&lt;&gt;0,D63&gt;0),D63/U63,"")</f>
        <v>6.405862923203964</v>
      </c>
      <c r="G63" s="4">
        <f>IF(AND(D63&lt;&gt;0,Y63&gt;0),Y63/D63,"")</f>
        <v>0.24440863680309377</v>
      </c>
      <c r="H63" s="4">
        <f>IF(AND(D63&lt;&gt;0,AB63&gt;0),AB63/D63,"")</f>
        <v>0.08939735739606831</v>
      </c>
      <c r="I63" s="3">
        <f>IF(AC63=AD63,0,O63/(AC63-AD63))</f>
        <v>0.578213138081</v>
      </c>
      <c r="J63" s="4">
        <v>0.6149</v>
      </c>
      <c r="K63" s="5">
        <f>IF(AND(S63&gt;0,U63&gt;0),U63/S63-1,"")</f>
        <v>104.30434782608695</v>
      </c>
      <c r="L63" s="3">
        <f>IF(AND(AB63&lt;&gt;0,U63&gt;0),U63/AB63,"")</f>
        <v>1.7462148521989906</v>
      </c>
      <c r="M63" s="3">
        <f>IF(AND(AF63&lt;&gt;0,O63&gt;0),O63/AF63,"")</f>
        <v>0.5164346908305212</v>
      </c>
      <c r="N63" s="27" t="s">
        <v>1456</v>
      </c>
      <c r="O63" s="6">
        <f>D63*AG63/100</f>
        <v>2127.246135</v>
      </c>
      <c r="P63" s="27" t="s">
        <v>1176</v>
      </c>
      <c r="Q63" s="27" t="s">
        <v>1177</v>
      </c>
      <c r="R63" s="27" t="s">
        <v>2803</v>
      </c>
      <c r="S63" s="27">
        <v>0.23</v>
      </c>
      <c r="T63" s="27">
        <v>22.23</v>
      </c>
      <c r="U63" s="27">
        <v>24.22</v>
      </c>
      <c r="V63" s="27">
        <v>17.7</v>
      </c>
      <c r="W63" s="27">
        <v>19.8</v>
      </c>
      <c r="X63" s="27">
        <v>20.25</v>
      </c>
      <c r="Y63" s="27">
        <v>37.92</v>
      </c>
      <c r="Z63" s="27">
        <v>3.75</v>
      </c>
      <c r="AA63" s="27">
        <v>13.05</v>
      </c>
      <c r="AB63" s="27">
        <v>13.87</v>
      </c>
      <c r="AC63" s="6">
        <v>9703.7</v>
      </c>
      <c r="AD63" s="6">
        <v>6024.7</v>
      </c>
      <c r="AE63" s="6">
        <v>316.3</v>
      </c>
      <c r="AF63" s="6">
        <v>4119.1</v>
      </c>
      <c r="AG63" s="6">
        <v>1371.09</v>
      </c>
      <c r="AH63" s="4">
        <v>0.076</v>
      </c>
      <c r="AI63" s="4">
        <v>0.072</v>
      </c>
    </row>
    <row r="64" spans="1:35" ht="14.25">
      <c r="A64" s="12" t="s">
        <v>1257</v>
      </c>
      <c r="B64" s="27" t="s">
        <v>1258</v>
      </c>
      <c r="C64" s="27" t="s">
        <v>833</v>
      </c>
      <c r="D64" s="13">
        <v>2490</v>
      </c>
      <c r="E64" s="3">
        <f>IF(AND(S64&lt;&gt;0,D64&gt;0),D64/S64,"")</f>
        <v>24.93490887242139</v>
      </c>
      <c r="F64" s="3">
        <f>IF(AND(U64&lt;&gt;0,D64&gt;0),D64/U64,"")</f>
        <v>17.654566080544527</v>
      </c>
      <c r="G64" s="4">
        <f>IF(AND(D64&lt;&gt;0,Y64&gt;0),Y64/D64,"")</f>
        <v>0.030522088353413655</v>
      </c>
      <c r="H64" s="4">
        <f>IF(AND(D64&lt;&gt;0,AB64&gt;0),AB64/D64,"")</f>
        <v>0.03453815261044177</v>
      </c>
      <c r="I64" s="3">
        <f>IF(AC64=AD64,0,O64/(AC64-AD64))</f>
        <v>2.4704769683110097</v>
      </c>
      <c r="J64" s="4">
        <v>0.0139999999999999</v>
      </c>
      <c r="K64" s="5">
        <f>IF(AND(S64&gt;0,U64&gt;0),U64/S64-1,"")</f>
        <v>0.4123773282595633</v>
      </c>
      <c r="L64" s="3">
        <f>IF(AND(AB64&lt;&gt;0,U64&gt;0),U64/AB64,"")</f>
        <v>1.64</v>
      </c>
      <c r="M64" s="3">
        <f>IF(AND(AF64&lt;&gt;0,O64&gt;0),O64/AF64,"")</f>
        <v>2.241959679810258</v>
      </c>
      <c r="N64" s="27" t="s">
        <v>1456</v>
      </c>
      <c r="O64" s="6">
        <f>D64*AG64/100</f>
        <v>756.2130000000001</v>
      </c>
      <c r="P64" s="27" t="s">
        <v>1176</v>
      </c>
      <c r="Q64" s="27" t="s">
        <v>89</v>
      </c>
      <c r="R64" s="27" t="s">
        <v>2809</v>
      </c>
      <c r="S64" s="27">
        <v>99.86</v>
      </c>
      <c r="T64" s="27">
        <v>127.31</v>
      </c>
      <c r="U64" s="27">
        <v>141.04</v>
      </c>
      <c r="V64" s="27">
        <v>62</v>
      </c>
      <c r="W64" s="27">
        <v>66</v>
      </c>
      <c r="X64" s="27">
        <v>74</v>
      </c>
      <c r="Y64" s="27">
        <v>76</v>
      </c>
      <c r="Z64" s="27">
        <v>0</v>
      </c>
      <c r="AA64" s="27">
        <v>82</v>
      </c>
      <c r="AB64" s="27">
        <v>86</v>
      </c>
      <c r="AC64" s="6">
        <v>599.5</v>
      </c>
      <c r="AD64" s="6">
        <v>293.4</v>
      </c>
      <c r="AE64" s="6">
        <v>164.3</v>
      </c>
      <c r="AF64" s="6">
        <v>337.3</v>
      </c>
      <c r="AG64" s="6">
        <v>30.37</v>
      </c>
      <c r="AH64" s="4">
        <v>0.03</v>
      </c>
      <c r="AI64" s="4">
        <v>0.0289999999999999</v>
      </c>
    </row>
    <row r="65" spans="1:35" ht="14.25">
      <c r="A65" s="12" t="s">
        <v>153</v>
      </c>
      <c r="B65" s="27" t="s">
        <v>154</v>
      </c>
      <c r="C65" s="27" t="s">
        <v>155</v>
      </c>
      <c r="D65" s="13">
        <v>2875</v>
      </c>
      <c r="E65" s="3">
        <f>IF(AND(S65&lt;&gt;0,D65&gt;0),D65/S65,"")</f>
      </c>
      <c r="F65" s="3">
        <f>IF(AND(U65&lt;&gt;0,D65&gt;0),D65/U65,"")</f>
      </c>
      <c r="G65" s="4">
        <f>IF(AND(D65&lt;&gt;0,Y65&gt;0),Y65/D65,"")</f>
        <v>0.02062608695652174</v>
      </c>
      <c r="H65" s="4">
        <f>IF(AND(D65&lt;&gt;0,AB65&gt;0),AB65/D65,"")</f>
      </c>
      <c r="I65" s="3">
        <f>IF(AC65=AD65,0,O65/(AC65-AD65))</f>
        <v>0</v>
      </c>
      <c r="J65" s="4">
        <v>0.0363</v>
      </c>
      <c r="K65" s="5">
        <f>IF(AND(S65&gt;0,U65&gt;0),U65/S65-1,"")</f>
      </c>
      <c r="L65" s="3">
        <f>IF(AND(AB65&lt;&gt;0,U65&gt;0),U65/AB65,"")</f>
      </c>
      <c r="M65" s="3">
        <f>IF(AND(AF65&lt;&gt;0,O65&gt;0),O65/AF65,"")</f>
      </c>
      <c r="N65" s="27" t="s">
        <v>35</v>
      </c>
      <c r="O65" s="6">
        <f>D65*AG65/100</f>
        <v>1592.175</v>
      </c>
      <c r="P65" s="27" t="s">
        <v>1176</v>
      </c>
      <c r="Q65" s="27" t="s">
        <v>2673</v>
      </c>
      <c r="T65" s="27">
        <v>0</v>
      </c>
      <c r="U65" s="27">
        <v>0</v>
      </c>
      <c r="V65" s="27">
        <v>52.6</v>
      </c>
      <c r="W65" s="27">
        <v>154.8</v>
      </c>
      <c r="X65" s="27">
        <v>57</v>
      </c>
      <c r="Y65" s="27">
        <v>59.3</v>
      </c>
      <c r="Z65" s="27">
        <v>16.6</v>
      </c>
      <c r="AA65" s="27">
        <v>0</v>
      </c>
      <c r="AB65" s="27">
        <v>0</v>
      </c>
      <c r="AG65" s="6">
        <v>55.38</v>
      </c>
      <c r="AH65" s="4">
        <v>0.021</v>
      </c>
      <c r="AI65" s="4">
        <v>0</v>
      </c>
    </row>
    <row r="66" spans="1:35" ht="14.25">
      <c r="A66" s="12" t="s">
        <v>1244</v>
      </c>
      <c r="B66" s="27" t="s">
        <v>1489</v>
      </c>
      <c r="C66" s="27" t="s">
        <v>834</v>
      </c>
      <c r="D66" s="13">
        <v>246</v>
      </c>
      <c r="E66" s="3">
        <f>IF(AND(S66&lt;&gt;0,D66&gt;0),D66/S66,"")</f>
        <v>8.932461873638344</v>
      </c>
      <c r="F66" s="3">
        <f>IF(AND(U66&lt;&gt;0,D66&gt;0),D66/U66,"")</f>
        <v>18.168389955686855</v>
      </c>
      <c r="G66" s="4">
        <f>IF(AND(D66&lt;&gt;0,Y66&gt;0),Y66/D66,"")</f>
        <v>0.02865853658536585</v>
      </c>
      <c r="H66" s="4">
        <f>IF(AND(D66&lt;&gt;0,AB66&gt;0),AB66/D66,"")</f>
        <v>0.0325609756097561</v>
      </c>
      <c r="I66" s="3">
        <f>IF(AC66=AD66,0,O66/(AC66-AD66))</f>
        <v>0.45428765695118084</v>
      </c>
      <c r="J66" s="4">
        <v>0.4458</v>
      </c>
      <c r="K66" s="5">
        <f>IF(AND(S66&gt;0,U66&gt;0),U66/S66-1,"")</f>
        <v>-0.5083514887436456</v>
      </c>
      <c r="L66" s="3">
        <f>IF(AND(AB66&lt;&gt;0,U66&gt;0),U66/AB66,"")</f>
        <v>1.6903870162297128</v>
      </c>
      <c r="M66" s="3">
        <f>IF(AND(AF66&lt;&gt;0,O66&gt;0),O66/AF66,"")</f>
        <v>7.535368421052631</v>
      </c>
      <c r="N66" s="27" t="s">
        <v>35</v>
      </c>
      <c r="O66" s="6">
        <f>D66*AG66/100</f>
        <v>1002.204</v>
      </c>
      <c r="P66" s="27" t="s">
        <v>1176</v>
      </c>
      <c r="Q66" s="27" t="s">
        <v>1184</v>
      </c>
      <c r="R66" s="27" t="s">
        <v>2800</v>
      </c>
      <c r="S66" s="27">
        <v>27.54</v>
      </c>
      <c r="T66" s="27">
        <v>13</v>
      </c>
      <c r="U66" s="27">
        <v>13.54</v>
      </c>
      <c r="V66" s="27">
        <v>0</v>
      </c>
      <c r="W66" s="27">
        <v>42.05</v>
      </c>
      <c r="X66" s="27">
        <v>6.5</v>
      </c>
      <c r="Y66" s="27">
        <v>7.05</v>
      </c>
      <c r="Z66" s="27">
        <v>0</v>
      </c>
      <c r="AA66" s="27">
        <v>7.71</v>
      </c>
      <c r="AB66" s="27">
        <v>8.01</v>
      </c>
      <c r="AC66" s="6">
        <v>2207.5</v>
      </c>
      <c r="AD66" s="6">
        <v>1.4</v>
      </c>
      <c r="AE66" s="6">
        <v>78.5</v>
      </c>
      <c r="AF66" s="6">
        <v>133</v>
      </c>
      <c r="AG66" s="6">
        <v>407.4</v>
      </c>
      <c r="AH66" s="4">
        <v>0.0279999999999999</v>
      </c>
      <c r="AI66" s="4">
        <v>0.0279999999999999</v>
      </c>
    </row>
    <row r="67" spans="1:35" ht="14.25">
      <c r="A67" s="12" t="s">
        <v>156</v>
      </c>
      <c r="B67" s="27" t="s">
        <v>157</v>
      </c>
      <c r="C67" s="27" t="s">
        <v>158</v>
      </c>
      <c r="D67" s="13">
        <v>72.12</v>
      </c>
      <c r="E67" s="3">
        <f>IF(AND(S67&lt;&gt;0,D67&gt;0),D67/S67,"")</f>
        <v>7.381780962128967</v>
      </c>
      <c r="F67" s="3">
        <f>IF(AND(U67&lt;&gt;0,D67&gt;0),D67/U67,"")</f>
        <v>8.17687074829932</v>
      </c>
      <c r="G67" s="4">
        <f>IF(AND(D67&lt;&gt;0,Y67&gt;0),Y67/D67,"")</f>
        <v>0.13727121464226288</v>
      </c>
      <c r="H67" s="4">
        <f>IF(AND(D67&lt;&gt;0,AB67&gt;0),AB67/D67,"")</f>
        <v>0.07057681641708263</v>
      </c>
      <c r="I67" s="3">
        <f>IF(AC67=AD67,0,O67/(AC67-AD67))</f>
        <v>0.25756953094302554</v>
      </c>
      <c r="J67" s="4">
        <v>0.827199999999999</v>
      </c>
      <c r="K67" s="5">
        <f>IF(AND(S67&gt;0,U67&gt;0),U67/S67-1,"")</f>
        <v>-0.097236438075742</v>
      </c>
      <c r="L67" s="3">
        <f>IF(AND(AB67&lt;&gt;0,U67&gt;0),U67/AB67,"")</f>
        <v>1.732809430255403</v>
      </c>
      <c r="M67" s="3">
        <f>IF(AND(AF67&lt;&gt;0,O67&gt;0),O67/AF67,"")</f>
        <v>0.14132225695614095</v>
      </c>
      <c r="N67" s="27" t="s">
        <v>35</v>
      </c>
      <c r="O67" s="6">
        <f>D67*AG67/100</f>
        <v>4195.29252</v>
      </c>
      <c r="P67" s="27" t="s">
        <v>1178</v>
      </c>
      <c r="Q67" s="27" t="s">
        <v>2684</v>
      </c>
      <c r="R67" s="27" t="s">
        <v>3102</v>
      </c>
      <c r="S67" s="27">
        <v>9.77</v>
      </c>
      <c r="T67" s="27">
        <v>8.02</v>
      </c>
      <c r="U67" s="27">
        <v>8.82</v>
      </c>
      <c r="V67" s="27">
        <v>12.03</v>
      </c>
      <c r="W67" s="27">
        <v>12</v>
      </c>
      <c r="X67" s="27">
        <v>12</v>
      </c>
      <c r="Y67" s="27">
        <v>9.9</v>
      </c>
      <c r="Z67" s="27">
        <v>3.5</v>
      </c>
      <c r="AA67" s="27">
        <v>5.02</v>
      </c>
      <c r="AB67" s="27">
        <v>5.09</v>
      </c>
      <c r="AC67" s="6">
        <v>20557</v>
      </c>
      <c r="AD67" s="6">
        <v>4269</v>
      </c>
      <c r="AE67" s="6">
        <v>1147</v>
      </c>
      <c r="AF67" s="6">
        <v>29686</v>
      </c>
      <c r="AG67" s="6">
        <v>5817.1</v>
      </c>
      <c r="AH67" s="4">
        <v>0.069</v>
      </c>
      <c r="AI67" s="4">
        <v>0.063</v>
      </c>
    </row>
    <row r="68" spans="1:35" ht="14.25">
      <c r="A68" s="12" t="s">
        <v>159</v>
      </c>
      <c r="B68" s="27" t="s">
        <v>876</v>
      </c>
      <c r="C68" s="27" t="s">
        <v>160</v>
      </c>
      <c r="D68" s="13">
        <v>139.1</v>
      </c>
      <c r="E68" s="3">
        <f>IF(AND(S68&lt;&gt;0,D68&gt;0),D68/S68,"")</f>
        <v>13910</v>
      </c>
      <c r="F68" s="3">
        <f>IF(AND(U68&lt;&gt;0,D68&gt;0),D68/U68,"")</f>
        <v>34.601990049751244</v>
      </c>
      <c r="G68" s="4">
        <f>IF(AND(D68&lt;&gt;0,Y68&gt;0),Y68/D68,"")</f>
      </c>
      <c r="H68" s="4">
        <f>IF(AND(D68&lt;&gt;0,AB68&gt;0),AB68/D68,"")</f>
      </c>
      <c r="I68" s="3">
        <f>IF(AC68=AD68,0,O68/(AC68-AD68))</f>
        <v>0.4372042704057151</v>
      </c>
      <c r="J68" s="4">
        <v>0.2723</v>
      </c>
      <c r="K68" s="5">
        <f>IF(AND(S68&gt;0,U68&gt;0),U68/S68-1,"")</f>
        <v>400.99999999999994</v>
      </c>
      <c r="L68" s="3">
        <f>IF(AND(AB68&lt;&gt;0,U68&gt;0),U68/AB68,"")</f>
      </c>
      <c r="M68" s="3">
        <f>IF(AND(AF68&lt;&gt;0,O68&gt;0),O68/AF68,"")</f>
        <v>1.9986937606629291</v>
      </c>
      <c r="N68" s="27" t="s">
        <v>35</v>
      </c>
      <c r="O68" s="6">
        <f>D68*AG68/100</f>
        <v>820.0640499999998</v>
      </c>
      <c r="P68" s="27" t="s">
        <v>1176</v>
      </c>
      <c r="Q68" s="27" t="s">
        <v>2911</v>
      </c>
      <c r="R68" s="27" t="s">
        <v>2836</v>
      </c>
      <c r="S68" s="27">
        <v>0.01</v>
      </c>
      <c r="T68" s="27">
        <v>6.2</v>
      </c>
      <c r="U68" s="27">
        <v>4.02</v>
      </c>
      <c r="V68" s="27">
        <v>0</v>
      </c>
      <c r="W68" s="27">
        <v>0</v>
      </c>
      <c r="X68" s="27">
        <v>0</v>
      </c>
      <c r="Y68" s="27">
        <v>0</v>
      </c>
      <c r="Z68" s="27">
        <v>0</v>
      </c>
      <c r="AA68" s="27">
        <v>0</v>
      </c>
      <c r="AB68" s="27">
        <v>0</v>
      </c>
      <c r="AC68" s="6">
        <v>2001.5</v>
      </c>
      <c r="AD68" s="6">
        <v>125.8</v>
      </c>
      <c r="AE68" s="6">
        <v>73.2</v>
      </c>
      <c r="AF68" s="6">
        <v>410.3</v>
      </c>
      <c r="AG68" s="6">
        <v>589.55</v>
      </c>
      <c r="AH68" s="4">
        <v>0</v>
      </c>
      <c r="AI68" s="4">
        <v>0</v>
      </c>
    </row>
    <row r="69" spans="1:35" ht="14.25">
      <c r="A69" s="12" t="s">
        <v>1493</v>
      </c>
      <c r="B69" s="27" t="s">
        <v>1494</v>
      </c>
      <c r="C69" s="27" t="s">
        <v>1495</v>
      </c>
      <c r="D69" s="13">
        <v>59.4</v>
      </c>
      <c r="E69" s="3">
        <f>IF(AND(S69&lt;&gt;0,D69&gt;0),D69/S69,"")</f>
        <v>990</v>
      </c>
      <c r="F69" s="3">
        <f>IF(AND(U69&lt;&gt;0,D69&gt;0),D69/U69,"")</f>
        <v>9.504</v>
      </c>
      <c r="G69" s="4">
        <f>IF(AND(D69&lt;&gt;0,Y69&gt;0),Y69/D69,"")</f>
        <v>0.02878787878787879</v>
      </c>
      <c r="H69" s="4">
        <f>IF(AND(D69&lt;&gt;0,AB69&gt;0),AB69/D69,"")</f>
        <v>0.027777777777777776</v>
      </c>
      <c r="I69" s="3">
        <f>IF(AC69=AD69,0,O69/(AC69-AD69))</f>
        <v>0.8461764358191312</v>
      </c>
      <c r="J69" s="4">
        <v>0.6655</v>
      </c>
      <c r="K69" s="5">
        <f>IF(AND(S69&gt;0,U69&gt;0),U69/S69-1,"")</f>
        <v>103.16666666666667</v>
      </c>
      <c r="L69" s="3">
        <f>IF(AND(AB69&lt;&gt;0,U69&gt;0),U69/AB69,"")</f>
        <v>3.787878787878788</v>
      </c>
      <c r="M69" s="3">
        <f>IF(AND(AF69&lt;&gt;0,O69&gt;0),O69/AF69,"")</f>
        <v>0.6071631441294973</v>
      </c>
      <c r="N69" s="27" t="s">
        <v>1456</v>
      </c>
      <c r="O69" s="6">
        <f>D69*AG69/100</f>
        <v>858.9536999999999</v>
      </c>
      <c r="P69" s="27" t="s">
        <v>1176</v>
      </c>
      <c r="Q69" s="27" t="s">
        <v>152</v>
      </c>
      <c r="R69" s="27" t="s">
        <v>2804</v>
      </c>
      <c r="S69" s="27">
        <v>0.06</v>
      </c>
      <c r="T69" s="27">
        <v>5.85</v>
      </c>
      <c r="U69" s="27">
        <v>6.25</v>
      </c>
      <c r="V69" s="27">
        <v>0</v>
      </c>
      <c r="W69" s="27">
        <v>1.28</v>
      </c>
      <c r="X69" s="27">
        <v>1.5</v>
      </c>
      <c r="Y69" s="27">
        <v>1.71</v>
      </c>
      <c r="Z69" s="27">
        <v>0</v>
      </c>
      <c r="AA69" s="27">
        <v>1.54</v>
      </c>
      <c r="AB69" s="27">
        <v>1.65</v>
      </c>
      <c r="AC69" s="6">
        <v>1299.3</v>
      </c>
      <c r="AD69" s="6">
        <v>284.2</v>
      </c>
      <c r="AE69" s="6">
        <v>136.3</v>
      </c>
      <c r="AF69" s="6">
        <v>1414.7</v>
      </c>
      <c r="AG69" s="6">
        <v>1446.05</v>
      </c>
      <c r="AH69" s="4">
        <v>0.022</v>
      </c>
      <c r="AI69" s="4">
        <v>0.022</v>
      </c>
    </row>
    <row r="70" spans="1:35" ht="14.25">
      <c r="A70" s="12" t="s">
        <v>162</v>
      </c>
      <c r="B70" s="27" t="s">
        <v>1496</v>
      </c>
      <c r="C70" s="27" t="s">
        <v>163</v>
      </c>
      <c r="D70" s="13">
        <v>1710.5</v>
      </c>
      <c r="E70" s="3">
        <f>IF(AND(S70&lt;&gt;0,D70&gt;0),D70/S70,"")</f>
        <v>21.46711847389558</v>
      </c>
      <c r="F70" s="3">
        <f>IF(AND(U70&lt;&gt;0,D70&gt;0),D70/U70,"")</f>
        <v>18.117784133036754</v>
      </c>
      <c r="G70" s="4">
        <f>IF(AND(D70&lt;&gt;0,Y70&gt;0),Y70/D70,"")</f>
        <v>0.022508038585209004</v>
      </c>
      <c r="H70" s="4">
        <f>IF(AND(D70&lt;&gt;0,AB70&gt;0),AB70/D70,"")</f>
        <v>0.026623794212218648</v>
      </c>
      <c r="I70" s="3">
        <f>IF(AC70=AD70,0,O70/(AC70-AD70))</f>
        <v>3.7127774083196496</v>
      </c>
      <c r="J70" s="4">
        <v>0.7138</v>
      </c>
      <c r="K70" s="5">
        <f>IF(AND(S70&gt;0,U70&gt;0),U70/S70-1,"")</f>
        <v>0.1848644578313252</v>
      </c>
      <c r="L70" s="3">
        <f>IF(AND(AB70&lt;&gt;0,U70&gt;0),U70/AB70,"")</f>
        <v>2.0731225296442686</v>
      </c>
      <c r="M70" s="3">
        <f>IF(AND(AF70&lt;&gt;0,O70&gt;0),O70/AF70,"")</f>
        <v>1.0906414221400433</v>
      </c>
      <c r="N70" s="27" t="s">
        <v>35</v>
      </c>
      <c r="O70" s="6">
        <f>D70*AG70/100</f>
        <v>27132.9773</v>
      </c>
      <c r="P70" s="27" t="s">
        <v>1178</v>
      </c>
      <c r="Q70" s="27" t="s">
        <v>2679</v>
      </c>
      <c r="R70" s="27" t="s">
        <v>2950</v>
      </c>
      <c r="S70" s="27">
        <v>79.68</v>
      </c>
      <c r="T70" s="27">
        <v>88.22</v>
      </c>
      <c r="U70" s="27">
        <v>94.41</v>
      </c>
      <c r="V70" s="27">
        <v>30.2</v>
      </c>
      <c r="W70" s="27">
        <v>93.3</v>
      </c>
      <c r="X70" s="27">
        <v>34.6</v>
      </c>
      <c r="Y70" s="27">
        <v>38.5</v>
      </c>
      <c r="Z70" s="27">
        <v>26.9</v>
      </c>
      <c r="AA70" s="27">
        <v>42.64</v>
      </c>
      <c r="AB70" s="27">
        <v>45.54</v>
      </c>
      <c r="AC70" s="6">
        <v>13310</v>
      </c>
      <c r="AD70" s="6">
        <v>6002</v>
      </c>
      <c r="AE70" s="6">
        <v>398</v>
      </c>
      <c r="AF70" s="6">
        <v>24878</v>
      </c>
      <c r="AG70" s="6">
        <v>1586.26</v>
      </c>
      <c r="AH70" s="4">
        <v>0.023</v>
      </c>
      <c r="AI70" s="4">
        <v>0.022</v>
      </c>
    </row>
    <row r="71" spans="1:35" ht="14.25">
      <c r="A71" s="12" t="s">
        <v>164</v>
      </c>
      <c r="B71" s="27" t="s">
        <v>165</v>
      </c>
      <c r="C71" s="27" t="s">
        <v>166</v>
      </c>
      <c r="D71" s="13">
        <v>129.3</v>
      </c>
      <c r="E71" s="3">
        <f>IF(AND(S71&lt;&gt;0,D71&gt;0),D71/S71,"")</f>
        <v>167.92207792207793</v>
      </c>
      <c r="F71" s="3">
        <f>IF(AND(U71&lt;&gt;0,D71&gt;0),D71/U71,"")</f>
        <v>8.214739517153749</v>
      </c>
      <c r="G71" s="4">
        <f>IF(AND(D71&lt;&gt;0,Y71&gt;0),Y71/D71,"")</f>
      </c>
      <c r="H71" s="4">
        <f>IF(AND(D71&lt;&gt;0,AB71&gt;0),AB71/D71,"")</f>
        <v>0.01322505800464037</v>
      </c>
      <c r="I71" s="3">
        <f>IF(AC71=AD71,0,O71/(AC71-AD71))</f>
        <v>0.860840806065443</v>
      </c>
      <c r="J71" s="4">
        <v>0.7409</v>
      </c>
      <c r="K71" s="5">
        <f>IF(AND(S71&gt;0,U71&gt;0),U71/S71-1,"")</f>
        <v>19.441558441558442</v>
      </c>
      <c r="L71" s="3">
        <f>IF(AND(AB71&lt;&gt;0,U71&gt;0),U71/AB71,"")</f>
        <v>9.2046783625731</v>
      </c>
      <c r="M71" s="3">
        <f>IF(AND(AF71&lt;&gt;0,O71&gt;0),O71/AF71,"")</f>
        <v>0.5505479430379747</v>
      </c>
      <c r="N71" s="27" t="s">
        <v>35</v>
      </c>
      <c r="O71" s="6">
        <f>D71*AG71/100</f>
        <v>2157.26706</v>
      </c>
      <c r="P71" s="27" t="s">
        <v>1176</v>
      </c>
      <c r="Q71" s="27" t="s">
        <v>2685</v>
      </c>
      <c r="R71" s="27" t="s">
        <v>2804</v>
      </c>
      <c r="S71" s="27">
        <v>0.77</v>
      </c>
      <c r="T71" s="27">
        <v>14.24</v>
      </c>
      <c r="U71" s="27">
        <v>15.74</v>
      </c>
      <c r="V71" s="27">
        <v>32.3</v>
      </c>
      <c r="W71" s="27">
        <v>31.7</v>
      </c>
      <c r="X71" s="27">
        <v>0</v>
      </c>
      <c r="Y71" s="27">
        <v>0</v>
      </c>
      <c r="Z71" s="27">
        <v>0</v>
      </c>
      <c r="AA71" s="27">
        <v>0.72</v>
      </c>
      <c r="AB71" s="27">
        <v>1.71</v>
      </c>
      <c r="AC71" s="6">
        <v>4093.7</v>
      </c>
      <c r="AD71" s="6">
        <v>1587.7</v>
      </c>
      <c r="AE71" s="6">
        <v>957.5</v>
      </c>
      <c r="AF71" s="6">
        <v>3918.4</v>
      </c>
      <c r="AG71" s="6">
        <v>1668.42</v>
      </c>
      <c r="AH71" s="4">
        <v>0</v>
      </c>
      <c r="AI71" s="4">
        <v>0.005</v>
      </c>
    </row>
    <row r="72" spans="1:35" ht="14.25">
      <c r="A72" s="12" t="s">
        <v>167</v>
      </c>
      <c r="B72" s="27" t="s">
        <v>2590</v>
      </c>
      <c r="C72" s="27" t="s">
        <v>168</v>
      </c>
      <c r="D72" s="13">
        <v>4554</v>
      </c>
      <c r="E72" s="3">
        <f>IF(AND(S72&lt;&gt;0,D72&gt;0),D72/S72,"")</f>
        <v>24.642857142857142</v>
      </c>
      <c r="F72" s="3">
        <f>IF(AND(U72&lt;&gt;0,D72&gt;0),D72/U72,"")</f>
        <v>21.949103528050898</v>
      </c>
      <c r="G72" s="4">
        <f>IF(AND(D72&lt;&gt;0,Y72&gt;0),Y72/D72,"")</f>
        <v>0.04468599033816425</v>
      </c>
      <c r="H72" s="4">
        <f>IF(AND(D72&lt;&gt;0,AB72&gt;0),AB72/D72,"")</f>
        <v>0.021576635924462014</v>
      </c>
      <c r="I72" s="3">
        <f>IF(AC72=AD72,0,O72/(AC72-AD72))</f>
        <v>4.1166860552849975</v>
      </c>
      <c r="J72" s="4">
        <v>0.4974</v>
      </c>
      <c r="K72" s="5">
        <f>IF(AND(S72&gt;0,U72&gt;0),U72/S72-1,"")</f>
        <v>0.12272727272727257</v>
      </c>
      <c r="L72" s="3">
        <f>IF(AND(AB72&lt;&gt;0,U72&gt;0),U72/AB72,"")</f>
        <v>2.1115408100956645</v>
      </c>
      <c r="M72" s="3">
        <f>IF(AND(AF72&lt;&gt;0,O72&gt;0),O72/AF72,"")</f>
        <v>4.327432835820894</v>
      </c>
      <c r="N72" s="27" t="s">
        <v>35</v>
      </c>
      <c r="O72" s="6">
        <f>D72*AG72/100</f>
        <v>6001.716599999999</v>
      </c>
      <c r="P72" s="27" t="s">
        <v>1178</v>
      </c>
      <c r="Q72" s="27" t="s">
        <v>67</v>
      </c>
      <c r="R72" s="27" t="s">
        <v>3107</v>
      </c>
      <c r="S72" s="27">
        <v>184.8</v>
      </c>
      <c r="T72" s="27">
        <v>193.9</v>
      </c>
      <c r="U72" s="27">
        <v>207.48</v>
      </c>
      <c r="V72" s="27">
        <v>170.75</v>
      </c>
      <c r="W72" s="27">
        <v>76.25</v>
      </c>
      <c r="X72" s="27">
        <v>84</v>
      </c>
      <c r="Y72" s="27">
        <v>203.5</v>
      </c>
      <c r="Z72" s="27">
        <v>0</v>
      </c>
      <c r="AA72" s="27">
        <v>94.61</v>
      </c>
      <c r="AB72" s="27">
        <v>98.26</v>
      </c>
      <c r="AC72" s="6">
        <v>1912.8</v>
      </c>
      <c r="AD72" s="6">
        <v>454.9</v>
      </c>
      <c r="AE72" s="6">
        <v>71.2</v>
      </c>
      <c r="AF72" s="6">
        <v>1386.9</v>
      </c>
      <c r="AG72" s="6">
        <v>131.79</v>
      </c>
      <c r="AH72" s="4">
        <v>0.02</v>
      </c>
      <c r="AI72" s="4">
        <v>0.019</v>
      </c>
    </row>
    <row r="73" spans="1:35" ht="14.25">
      <c r="A73" s="12" t="s">
        <v>865</v>
      </c>
      <c r="B73" s="27" t="s">
        <v>866</v>
      </c>
      <c r="C73" s="27" t="s">
        <v>865</v>
      </c>
      <c r="D73" s="13">
        <v>2639</v>
      </c>
      <c r="E73" s="3">
        <f>IF(AND(S73&lt;&gt;0,D73&gt;0),D73/S73,"")</f>
        <v>1525.4335260115606</v>
      </c>
      <c r="F73" s="3">
        <f>IF(AND(U73&lt;&gt;0,D73&gt;0),D73/U73,"")</f>
      </c>
      <c r="G73" s="4">
        <f>IF(AND(D73&lt;&gt;0,Y73&gt;0),Y73/D73,"")</f>
        <v>0.023621636983705948</v>
      </c>
      <c r="H73" s="4">
        <f>IF(AND(D73&lt;&gt;0,AB73&gt;0),AB73/D73,"")</f>
      </c>
      <c r="I73" s="3">
        <f>IF(AC73=AD73,0,O73/(AC73-AD73))</f>
        <v>0.7933481413612565</v>
      </c>
      <c r="J73" s="4">
        <v>0.430799999999999</v>
      </c>
      <c r="K73" s="5">
        <f>IF(AND(S73&gt;0,U73&gt;0),U73/S73-1,"")</f>
      </c>
      <c r="L73" s="3">
        <f>IF(AND(AB73&lt;&gt;0,U73&gt;0),U73/AB73,"")</f>
      </c>
      <c r="M73" s="3">
        <f>IF(AND(AF73&lt;&gt;0,O73&gt;0),O73/AF73,"")</f>
        <v>0.791867461739455</v>
      </c>
      <c r="N73" s="27" t="s">
        <v>1456</v>
      </c>
      <c r="O73" s="6">
        <f>D73*AG73/100</f>
        <v>21214.1293</v>
      </c>
      <c r="P73" s="27" t="s">
        <v>1178</v>
      </c>
      <c r="Q73" s="27" t="s">
        <v>2678</v>
      </c>
      <c r="R73" s="27" t="s">
        <v>2802</v>
      </c>
      <c r="S73" s="27">
        <v>1.73</v>
      </c>
      <c r="V73" s="27">
        <v>54.0717</v>
      </c>
      <c r="W73" s="27">
        <v>56.3104</v>
      </c>
      <c r="X73" s="27">
        <v>58.8934</v>
      </c>
      <c r="Y73" s="27">
        <v>62.3375</v>
      </c>
      <c r="Z73" s="27">
        <v>0</v>
      </c>
      <c r="AC73" s="6">
        <v>35173</v>
      </c>
      <c r="AD73" s="6">
        <v>8433</v>
      </c>
      <c r="AE73" s="6">
        <v>2346</v>
      </c>
      <c r="AF73" s="6">
        <v>26790</v>
      </c>
      <c r="AG73" s="6">
        <v>803.87</v>
      </c>
      <c r="AH73" s="4">
        <v>0.024</v>
      </c>
      <c r="AI73" s="4">
        <v>0.0279999999999999</v>
      </c>
    </row>
    <row r="74" spans="1:35" ht="14.25">
      <c r="A74" s="12" t="s">
        <v>1154</v>
      </c>
      <c r="B74" s="27" t="s">
        <v>1155</v>
      </c>
      <c r="C74" s="27" t="s">
        <v>1156</v>
      </c>
      <c r="D74" s="13">
        <v>452</v>
      </c>
      <c r="E74" s="3">
        <f>IF(AND(S74&lt;&gt;0,D74&gt;0),D74/S74,"")</f>
        <v>13.630880579010858</v>
      </c>
      <c r="F74" s="3">
        <f>IF(AND(U74&lt;&gt;0,D74&gt;0),D74/U74,"")</f>
        <v>10.695693327023191</v>
      </c>
      <c r="G74" s="4">
        <f>IF(AND(D74&lt;&gt;0,Y74&gt;0),Y74/D74,"")</f>
        <v>0.07300884955752213</v>
      </c>
      <c r="H74" s="4">
        <f>IF(AND(D74&lt;&gt;0,AB74&gt;0),AB74/D74,"")</f>
        <v>0.07418141592920355</v>
      </c>
      <c r="I74" s="3">
        <f>IF(AC74=AD74,0,O74/(AC74-AD74))</f>
        <v>0.7505677352637022</v>
      </c>
      <c r="J74" s="4">
        <v>0.3497</v>
      </c>
      <c r="K74" s="5">
        <f>IF(AND(S74&gt;0,U74&gt;0),U74/S74-1,"")</f>
        <v>0.2744270205066346</v>
      </c>
      <c r="L74" s="3">
        <f>IF(AND(AB74&lt;&gt;0,U74&gt;0),U74/AB74,"")</f>
        <v>1.260363853265732</v>
      </c>
      <c r="M74" s="3">
        <f>IF(AND(AF74&lt;&gt;0,O74&gt;0),O74/AF74,"")</f>
        <v>1.0689234167893962</v>
      </c>
      <c r="N74" s="27" t="s">
        <v>35</v>
      </c>
      <c r="O74" s="6">
        <f>D74*AG74/100</f>
        <v>1161.2784000000001</v>
      </c>
      <c r="P74" s="27" t="s">
        <v>1176</v>
      </c>
      <c r="Q74" s="27" t="s">
        <v>1182</v>
      </c>
      <c r="R74" s="27" t="s">
        <v>3061</v>
      </c>
      <c r="S74" s="27">
        <v>33.16</v>
      </c>
      <c r="T74" s="27">
        <v>36.23</v>
      </c>
      <c r="U74" s="27">
        <v>42.26</v>
      </c>
      <c r="V74" s="27">
        <v>22.4</v>
      </c>
      <c r="W74" s="27">
        <v>29.7</v>
      </c>
      <c r="X74" s="27">
        <v>33</v>
      </c>
      <c r="Y74" s="27">
        <v>33</v>
      </c>
      <c r="Z74" s="27">
        <v>21.8</v>
      </c>
      <c r="AA74" s="27">
        <v>33.09</v>
      </c>
      <c r="AB74" s="27">
        <v>33.53</v>
      </c>
      <c r="AC74" s="6">
        <v>1576.2</v>
      </c>
      <c r="AD74" s="6">
        <v>29</v>
      </c>
      <c r="AE74" s="6">
        <v>171.6</v>
      </c>
      <c r="AF74" s="6">
        <v>1086.4</v>
      </c>
      <c r="AG74" s="6">
        <v>256.92</v>
      </c>
      <c r="AH74" s="4">
        <v>0.073</v>
      </c>
      <c r="AI74" s="4">
        <v>0.064</v>
      </c>
    </row>
    <row r="75" spans="1:35" ht="14.25">
      <c r="A75" s="12" t="s">
        <v>1410</v>
      </c>
      <c r="B75" s="27" t="s">
        <v>1411</v>
      </c>
      <c r="C75" s="27" t="s">
        <v>1412</v>
      </c>
      <c r="D75" s="13">
        <v>470.2</v>
      </c>
      <c r="E75" s="3">
        <f>IF(AND(S75&lt;&gt;0,D75&gt;0),D75/S75,"")</f>
        <v>12.605898123324398</v>
      </c>
      <c r="F75" s="3">
        <f>IF(AND(U75&lt;&gt;0,D75&gt;0),D75/U75,"")</f>
        <v>9.75114060555786</v>
      </c>
      <c r="G75" s="4">
        <f>IF(AND(D75&lt;&gt;0,Y75&gt;0),Y75/D75,"")</f>
        <v>0.02679710761378137</v>
      </c>
      <c r="H75" s="4">
        <f>IF(AND(D75&lt;&gt;0,AB75&gt;0),AB75/D75,"")</f>
        <v>0.04117396852403233</v>
      </c>
      <c r="I75" s="3">
        <f>IF(AC75=AD75,0,O75/(AC75-AD75))</f>
        <v>1.732923832923833</v>
      </c>
      <c r="J75" s="4">
        <v>0.299699999999999</v>
      </c>
      <c r="K75" s="5">
        <f>IF(AND(S75&gt;0,U75&gt;0),U75/S75-1,"")</f>
        <v>0.29276139410187674</v>
      </c>
      <c r="L75" s="3">
        <f>IF(AND(AB75&lt;&gt;0,U75&gt;0),U75/AB75,"")</f>
        <v>2.490702479338843</v>
      </c>
      <c r="M75" s="3">
        <f>IF(AND(AF75&lt;&gt;0,O75&gt;0),O75/AF75,"")</f>
        <v>1.7103710290194813</v>
      </c>
      <c r="N75" s="27" t="s">
        <v>1456</v>
      </c>
      <c r="O75" s="6">
        <f>D75*AG75/100</f>
        <v>2115.9</v>
      </c>
      <c r="P75" s="27" t="s">
        <v>1176</v>
      </c>
      <c r="Q75" s="27" t="s">
        <v>1182</v>
      </c>
      <c r="R75" s="27" t="s">
        <v>2951</v>
      </c>
      <c r="S75" s="27">
        <v>37.3</v>
      </c>
      <c r="T75" s="27">
        <v>44.04</v>
      </c>
      <c r="U75" s="27">
        <v>48.22</v>
      </c>
      <c r="V75" s="27">
        <v>0</v>
      </c>
      <c r="W75" s="27">
        <v>6.8</v>
      </c>
      <c r="X75" s="27">
        <v>9.2</v>
      </c>
      <c r="Y75" s="27">
        <v>12.6</v>
      </c>
      <c r="Z75" s="27">
        <v>10.3</v>
      </c>
      <c r="AA75" s="27">
        <v>17.67</v>
      </c>
      <c r="AB75" s="27">
        <v>19.36</v>
      </c>
      <c r="AC75" s="6">
        <v>1391.9</v>
      </c>
      <c r="AD75" s="6">
        <v>170.9</v>
      </c>
      <c r="AE75" s="6">
        <v>80.6</v>
      </c>
      <c r="AF75" s="6">
        <v>1237.1</v>
      </c>
      <c r="AG75" s="6">
        <v>450</v>
      </c>
      <c r="AH75" s="4">
        <v>0.035</v>
      </c>
      <c r="AI75" s="4">
        <v>0.033</v>
      </c>
    </row>
    <row r="76" spans="1:35" ht="14.25">
      <c r="A76" s="12" t="s">
        <v>1458</v>
      </c>
      <c r="B76" s="27" t="s">
        <v>1459</v>
      </c>
      <c r="C76" s="27" t="s">
        <v>1460</v>
      </c>
      <c r="D76" s="13">
        <v>205</v>
      </c>
      <c r="E76" s="3">
        <f>IF(AND(S76&lt;&gt;0,D76&gt;0),D76/S76,"")</f>
        <v>1863.6363636363637</v>
      </c>
      <c r="F76" s="3">
        <f>IF(AND(U76&lt;&gt;0,D76&gt;0),D76/U76,"")</f>
        <v>19.08752327746741</v>
      </c>
      <c r="G76" s="4">
        <f>IF(AND(D76&lt;&gt;0,Y76&gt;0),Y76/D76,"")</f>
        <v>0.027804878048780488</v>
      </c>
      <c r="H76" s="4">
        <f>IF(AND(D76&lt;&gt;0,AB76&gt;0),AB76/D76,"")</f>
        <v>0.023317073170731707</v>
      </c>
      <c r="I76" s="3">
        <f>IF(AC76=AD76,0,O76/(AC76-AD76))</f>
        <v>3.1695342583209913</v>
      </c>
      <c r="J76" s="4">
        <v>0.4597</v>
      </c>
      <c r="K76" s="5">
        <f>IF(AND(S76&gt;0,U76&gt;0),U76/S76-1,"")</f>
        <v>96.63636363636364</v>
      </c>
      <c r="L76" s="3">
        <f>IF(AND(AB76&lt;&gt;0,U76&gt;0),U76/AB76,"")</f>
        <v>2.2468619246861925</v>
      </c>
      <c r="M76" s="3">
        <f>IF(AND(AF76&lt;&gt;0,O76&gt;0),O76/AF76,"")</f>
        <v>2.2194178811200262</v>
      </c>
      <c r="N76" s="27" t="s">
        <v>35</v>
      </c>
      <c r="O76" s="6">
        <f>D76*AG76/100</f>
        <v>4066.1955</v>
      </c>
      <c r="P76" s="27" t="s">
        <v>1176</v>
      </c>
      <c r="Q76" s="27" t="s">
        <v>2686</v>
      </c>
      <c r="R76" s="27" t="s">
        <v>2804</v>
      </c>
      <c r="S76" s="27">
        <v>0.11</v>
      </c>
      <c r="T76" s="27">
        <v>9.44</v>
      </c>
      <c r="U76" s="27">
        <v>10.74</v>
      </c>
      <c r="V76" s="27">
        <v>0</v>
      </c>
      <c r="W76" s="27">
        <v>1.4</v>
      </c>
      <c r="X76" s="27">
        <v>6.017</v>
      </c>
      <c r="Y76" s="27">
        <v>5.7</v>
      </c>
      <c r="Z76" s="27">
        <v>0</v>
      </c>
      <c r="AA76" s="27">
        <v>4.46</v>
      </c>
      <c r="AB76" s="27">
        <v>4.78</v>
      </c>
      <c r="AC76" s="6">
        <v>3660.4</v>
      </c>
      <c r="AD76" s="6">
        <v>2377.5</v>
      </c>
      <c r="AE76" s="6">
        <v>315.6</v>
      </c>
      <c r="AF76" s="6">
        <v>1832.1</v>
      </c>
      <c r="AG76" s="6">
        <v>1983.51</v>
      </c>
      <c r="AH76" s="4">
        <v>0.022</v>
      </c>
      <c r="AI76" s="4">
        <v>0.021</v>
      </c>
    </row>
    <row r="77" spans="1:35" ht="14.25">
      <c r="A77" s="12" t="s">
        <v>169</v>
      </c>
      <c r="B77" s="27" t="s">
        <v>170</v>
      </c>
      <c r="C77" s="27" t="s">
        <v>171</v>
      </c>
      <c r="D77" s="13">
        <v>382</v>
      </c>
      <c r="E77" s="3">
        <f>IF(AND(S77&lt;&gt;0,D77&gt;0),D77/S77,"")</f>
      </c>
      <c r="F77" s="3">
        <f>IF(AND(U77&lt;&gt;0,D77&gt;0),D77/U77,"")</f>
      </c>
      <c r="G77" s="4">
        <f>IF(AND(D77&lt;&gt;0,Y77&gt;0),Y77/D77,"")</f>
        <v>0.049214659685863874</v>
      </c>
      <c r="H77" s="4">
        <f>IF(AND(D77&lt;&gt;0,AB77&gt;0),AB77/D77,"")</f>
      </c>
      <c r="I77" s="3">
        <f>IF(AC77=AD77,0,O77/(AC77-AD77))</f>
        <v>0</v>
      </c>
      <c r="J77" s="4">
        <v>0.0812</v>
      </c>
      <c r="K77" s="5">
        <f>IF(AND(S77&gt;0,U77&gt;0),U77/S77-1,"")</f>
      </c>
      <c r="L77" s="3">
        <f>IF(AND(AB77&lt;&gt;0,U77&gt;0),U77/AB77,"")</f>
      </c>
      <c r="M77" s="3">
        <f>IF(AND(AF77&lt;&gt;0,O77&gt;0),O77/AF77,"")</f>
      </c>
      <c r="N77" s="27" t="s">
        <v>1456</v>
      </c>
      <c r="O77" s="6">
        <f>D77*AG77/100</f>
        <v>1540.6824</v>
      </c>
      <c r="P77" s="27" t="s">
        <v>1176</v>
      </c>
      <c r="Q77" s="27" t="s">
        <v>2673</v>
      </c>
      <c r="T77" s="27">
        <v>0</v>
      </c>
      <c r="U77" s="27">
        <v>0</v>
      </c>
      <c r="V77" s="27">
        <v>16.05</v>
      </c>
      <c r="W77" s="27">
        <v>16.95</v>
      </c>
      <c r="X77" s="27">
        <v>17.95</v>
      </c>
      <c r="Y77" s="27">
        <v>18.8</v>
      </c>
      <c r="Z77" s="27">
        <v>4.75</v>
      </c>
      <c r="AA77" s="27">
        <v>0</v>
      </c>
      <c r="AB77" s="27">
        <v>0</v>
      </c>
      <c r="AG77" s="6">
        <v>403.32</v>
      </c>
      <c r="AH77" s="4">
        <v>0.049</v>
      </c>
      <c r="AI77" s="4">
        <v>0</v>
      </c>
    </row>
    <row r="78" spans="1:35" ht="14.25">
      <c r="A78" s="12" t="s">
        <v>172</v>
      </c>
      <c r="B78" s="27" t="s">
        <v>173</v>
      </c>
      <c r="C78" s="27" t="s">
        <v>174</v>
      </c>
      <c r="D78" s="13">
        <v>3330</v>
      </c>
      <c r="E78" s="3">
        <f>IF(AND(S78&lt;&gt;0,D78&gt;0),D78/S78,"")</f>
        <v>24.68495181616012</v>
      </c>
      <c r="F78" s="3">
        <f>IF(AND(U78&lt;&gt;0,D78&gt;0),D78/U78,"")</f>
        <v>20.028870443883076</v>
      </c>
      <c r="G78" s="4">
        <f>IF(AND(D78&lt;&gt;0,Y78&gt;0),Y78/D78,"")</f>
        <v>0.016786786786786786</v>
      </c>
      <c r="H78" s="4">
        <f>IF(AND(D78&lt;&gt;0,AB78&gt;0),AB78/D78,"")</f>
        <v>0.01827027027027027</v>
      </c>
      <c r="I78" s="3">
        <f>IF(AC78=AD78,0,O78/(AC78-AD78))</f>
        <v>3.0727569099929126</v>
      </c>
      <c r="J78" s="4">
        <v>0.2264</v>
      </c>
      <c r="K78" s="5">
        <f>IF(AND(S78&gt;0,U78&gt;0),U78/S78-1,"")</f>
        <v>0.23246849518161583</v>
      </c>
      <c r="L78" s="3">
        <f>IF(AND(AB78&lt;&gt;0,U78&gt;0),U78/AB78,"")</f>
        <v>2.732741617357002</v>
      </c>
      <c r="M78" s="3">
        <f>IF(AND(AF78&lt;&gt;0,O78&gt;0),O78/AF78,"")</f>
        <v>1.20678032148076</v>
      </c>
      <c r="N78" s="27" t="s">
        <v>1456</v>
      </c>
      <c r="O78" s="6">
        <f>D78*AG78/100</f>
        <v>1734.264</v>
      </c>
      <c r="P78" s="27" t="s">
        <v>1176</v>
      </c>
      <c r="Q78" s="27" t="s">
        <v>39</v>
      </c>
      <c r="R78" s="27" t="s">
        <v>2952</v>
      </c>
      <c r="S78" s="27">
        <v>134.9</v>
      </c>
      <c r="T78" s="27">
        <v>150.86</v>
      </c>
      <c r="U78" s="27">
        <v>166.26</v>
      </c>
      <c r="V78" s="27">
        <v>37.5</v>
      </c>
      <c r="W78" s="27">
        <v>44.1</v>
      </c>
      <c r="X78" s="27">
        <v>53.7</v>
      </c>
      <c r="Y78" s="27">
        <v>55.9</v>
      </c>
      <c r="Z78" s="27">
        <v>16.7</v>
      </c>
      <c r="AA78" s="27">
        <v>57.45</v>
      </c>
      <c r="AB78" s="27">
        <v>60.84</v>
      </c>
      <c r="AC78" s="6">
        <v>717.9</v>
      </c>
      <c r="AD78" s="6">
        <v>153.5</v>
      </c>
      <c r="AE78" s="6">
        <v>20.5</v>
      </c>
      <c r="AF78" s="6">
        <v>1437.1</v>
      </c>
      <c r="AG78" s="6">
        <v>52.08</v>
      </c>
      <c r="AH78" s="4">
        <v>0.017</v>
      </c>
      <c r="AI78" s="4">
        <v>0.016</v>
      </c>
    </row>
    <row r="79" spans="1:35" ht="14.25">
      <c r="A79" s="12" t="s">
        <v>1235</v>
      </c>
      <c r="B79" s="27" t="s">
        <v>1208</v>
      </c>
      <c r="C79" s="27" t="s">
        <v>1236</v>
      </c>
      <c r="D79" s="13">
        <v>121.7</v>
      </c>
      <c r="E79" s="3">
        <f>IF(AND(S79&lt;&gt;0,D79&gt;0),D79/S79,"")</f>
        <v>12.09741550695825</v>
      </c>
      <c r="F79" s="3">
        <f>IF(AND(U79&lt;&gt;0,D79&gt;0),D79/U79,"")</f>
        <v>7.142018779342724</v>
      </c>
      <c r="G79" s="4">
        <f>IF(AND(D79&lt;&gt;0,Y79&gt;0),Y79/D79,"")</f>
        <v>0.055464256368118324</v>
      </c>
      <c r="H79" s="4">
        <f>IF(AND(D79&lt;&gt;0,AB79&gt;0),AB79/D79,"")</f>
        <v>0.057189811010682004</v>
      </c>
      <c r="I79" s="3">
        <f>IF(AC79=AD79,0,O79/(AC79-AD79))</f>
        <v>0.42866345652832477</v>
      </c>
      <c r="J79" s="4">
        <v>0.5814</v>
      </c>
      <c r="K79" s="5">
        <f>IF(AND(S79&gt;0,U79&gt;0),U79/S79-1,"")</f>
        <v>0.6938369781312126</v>
      </c>
      <c r="L79" s="3">
        <f>IF(AND(AB79&lt;&gt;0,U79&gt;0),U79/AB79,"")</f>
        <v>2.4482758620689653</v>
      </c>
      <c r="M79" s="3">
        <f>IF(AND(AF79&lt;&gt;0,O79&gt;0),O79/AF79,"")</f>
        <v>0.13562906834084157</v>
      </c>
      <c r="N79" s="27" t="s">
        <v>35</v>
      </c>
      <c r="O79" s="6">
        <f>D79*AG79/100</f>
        <v>1415.01807</v>
      </c>
      <c r="P79" s="27" t="s">
        <v>1176</v>
      </c>
      <c r="Q79" s="27" t="s">
        <v>2682</v>
      </c>
      <c r="R79" s="27" t="s">
        <v>3020</v>
      </c>
      <c r="S79" s="27">
        <v>10.06</v>
      </c>
      <c r="T79" s="27">
        <v>13.61</v>
      </c>
      <c r="U79" s="27">
        <v>17.04</v>
      </c>
      <c r="V79" s="27">
        <v>9.75</v>
      </c>
      <c r="W79" s="27">
        <v>11.25</v>
      </c>
      <c r="X79" s="27">
        <v>11.25</v>
      </c>
      <c r="Y79" s="27">
        <v>6.75</v>
      </c>
      <c r="Z79" s="27">
        <v>2.25</v>
      </c>
      <c r="AA79" s="27">
        <v>6.86</v>
      </c>
      <c r="AB79" s="27">
        <v>6.96</v>
      </c>
      <c r="AC79" s="6">
        <v>6605</v>
      </c>
      <c r="AD79" s="6">
        <v>3304</v>
      </c>
      <c r="AE79" s="6">
        <v>125</v>
      </c>
      <c r="AF79" s="6">
        <v>10433</v>
      </c>
      <c r="AG79" s="6">
        <v>1162.71</v>
      </c>
      <c r="AH79" s="4">
        <v>0.055</v>
      </c>
      <c r="AI79" s="4">
        <v>0.052</v>
      </c>
    </row>
    <row r="80" spans="1:35" ht="14.25">
      <c r="A80" s="12" t="s">
        <v>1157</v>
      </c>
      <c r="B80" s="27" t="s">
        <v>1158</v>
      </c>
      <c r="C80" s="27" t="s">
        <v>1157</v>
      </c>
      <c r="D80" s="13">
        <v>5532</v>
      </c>
      <c r="E80" s="3">
        <f>IF(AND(S80&lt;&gt;0,D80&gt;0),D80/S80,"")</f>
        <v>18.397073495177917</v>
      </c>
      <c r="F80" s="3">
        <f>IF(AND(U80&lt;&gt;0,D80&gt;0),D80/U80,"")</f>
        <v>14.655081063897425</v>
      </c>
      <c r="G80" s="4">
        <f>IF(AND(D80&lt;&gt;0,Y80&gt;0),Y80/D80,"")</f>
        <v>0.025822487346348517</v>
      </c>
      <c r="H80" s="4">
        <f>IF(AND(D80&lt;&gt;0,AB80&gt;0),AB80/D80,"")</f>
        <v>0.02831887201735358</v>
      </c>
      <c r="I80" s="3">
        <f>IF(AC80=AD80,0,O80/(AC80-AD80))</f>
        <v>1.0869454439443618</v>
      </c>
      <c r="J80" s="4">
        <v>0.4366</v>
      </c>
      <c r="K80" s="5">
        <f>IF(AND(S80&gt;0,U80&gt;0),U80/S80-1,"")</f>
        <v>0.255337545726638</v>
      </c>
      <c r="L80" s="3">
        <f>IF(AND(AB80&lt;&gt;0,U80&gt;0),U80/AB80,"")</f>
        <v>2.409549342525214</v>
      </c>
      <c r="M80" s="3">
        <f>IF(AND(AF80&lt;&gt;0,O80&gt;0),O80/AF80,"")</f>
        <v>0.3574917793456182</v>
      </c>
      <c r="N80" s="27" t="s">
        <v>1456</v>
      </c>
      <c r="O80" s="6">
        <f>D80*AG80/100</f>
        <v>5443.488</v>
      </c>
      <c r="P80" s="27" t="s">
        <v>1178</v>
      </c>
      <c r="Q80" s="27" t="s">
        <v>2685</v>
      </c>
      <c r="R80" s="27" t="s">
        <v>2941</v>
      </c>
      <c r="S80" s="27">
        <v>300.7</v>
      </c>
      <c r="T80" s="27">
        <v>361.76</v>
      </c>
      <c r="U80" s="27">
        <v>377.48</v>
      </c>
      <c r="V80" s="27">
        <v>101.35</v>
      </c>
      <c r="W80" s="27">
        <v>115.52</v>
      </c>
      <c r="X80" s="27">
        <v>127.07</v>
      </c>
      <c r="Y80" s="27">
        <v>142.85</v>
      </c>
      <c r="Z80" s="27">
        <v>0</v>
      </c>
      <c r="AA80" s="27">
        <v>146.38</v>
      </c>
      <c r="AB80" s="27">
        <v>156.66</v>
      </c>
      <c r="AC80" s="6">
        <v>7077.62</v>
      </c>
      <c r="AD80" s="6">
        <v>2069.56</v>
      </c>
      <c r="AE80" s="6">
        <v>1554.09</v>
      </c>
      <c r="AF80" s="6">
        <v>15226.89</v>
      </c>
      <c r="AG80" s="6">
        <v>98.4</v>
      </c>
      <c r="AH80" s="4">
        <v>0.025</v>
      </c>
      <c r="AI80" s="4">
        <v>0.025</v>
      </c>
    </row>
    <row r="81" spans="1:35" ht="14.25">
      <c r="A81" s="12" t="s">
        <v>175</v>
      </c>
      <c r="B81" s="27" t="s">
        <v>176</v>
      </c>
      <c r="C81" s="27" t="s">
        <v>177</v>
      </c>
      <c r="D81" s="13">
        <v>2765.5</v>
      </c>
      <c r="E81" s="3">
        <f>IF(AND(S81&lt;&gt;0,D81&gt;0),D81/S81,"")</f>
        <v>22.037612558769624</v>
      </c>
      <c r="F81" s="3">
        <f>IF(AND(U81&lt;&gt;0,D81&gt;0),D81/U81,"")</f>
        <v>19.336456439658786</v>
      </c>
      <c r="G81" s="4">
        <f>IF(AND(D81&lt;&gt;0,Y81&gt;0),Y81/D81,"")</f>
        <v>0.02479479298499367</v>
      </c>
      <c r="H81" s="4">
        <f>IF(AND(D81&lt;&gt;0,AB81&gt;0),AB81/D81,"")</f>
        <v>0.027608027481468088</v>
      </c>
      <c r="I81" s="3">
        <f>IF(AC81=AD81,0,O81/(AC81-AD81))</f>
        <v>3.500595549388975</v>
      </c>
      <c r="J81" s="4">
        <v>0.645699999999999</v>
      </c>
      <c r="K81" s="5">
        <f>IF(AND(S81&gt;0,U81&gt;0),U81/S81-1,"")</f>
        <v>0.13969240576938424</v>
      </c>
      <c r="L81" s="3">
        <f>IF(AND(AB81&lt;&gt;0,U81&gt;0),U81/AB81,"")</f>
        <v>1.8732154551407991</v>
      </c>
      <c r="M81" s="3">
        <f>IF(AND(AF81&lt;&gt;0,O81&gt;0),O81/AF81,"")</f>
        <v>5.098131654620347</v>
      </c>
      <c r="N81" s="27" t="s">
        <v>1456</v>
      </c>
      <c r="O81" s="6">
        <f>D81*AG81/100</f>
        <v>65597.66</v>
      </c>
      <c r="P81" s="27" t="s">
        <v>1178</v>
      </c>
      <c r="Q81" s="27" t="s">
        <v>79</v>
      </c>
      <c r="R81" s="27" t="s">
        <v>3062</v>
      </c>
      <c r="S81" s="27">
        <v>125.49</v>
      </c>
      <c r="T81" s="27">
        <v>134.7</v>
      </c>
      <c r="U81" s="27">
        <v>143.02</v>
      </c>
      <c r="V81" s="27">
        <v>59.2</v>
      </c>
      <c r="W81" s="27">
        <v>62.2</v>
      </c>
      <c r="X81" s="27">
        <v>65.3</v>
      </c>
      <c r="Y81" s="27">
        <v>68.57</v>
      </c>
      <c r="Z81" s="27">
        <v>27.41</v>
      </c>
      <c r="AA81" s="27">
        <v>72.11</v>
      </c>
      <c r="AB81" s="27">
        <v>76.35</v>
      </c>
      <c r="AC81" s="6">
        <v>31296</v>
      </c>
      <c r="AD81" s="6">
        <v>12557</v>
      </c>
      <c r="AE81" s="6">
        <v>1056</v>
      </c>
      <c r="AF81" s="6">
        <v>12867</v>
      </c>
      <c r="AG81" s="6">
        <v>2372</v>
      </c>
      <c r="AH81" s="4">
        <v>0.025</v>
      </c>
      <c r="AI81" s="4">
        <v>0.023</v>
      </c>
    </row>
    <row r="82" spans="1:35" ht="14.25">
      <c r="A82" s="12" t="s">
        <v>2838</v>
      </c>
      <c r="B82" s="27" t="s">
        <v>2839</v>
      </c>
      <c r="C82" s="27" t="s">
        <v>2840</v>
      </c>
      <c r="D82" s="13">
        <v>189.4</v>
      </c>
      <c r="E82" s="3">
        <f>IF(AND(S82&lt;&gt;0,D82&gt;0),D82/S82,"")</f>
      </c>
      <c r="F82" s="3">
        <f>IF(AND(U82&lt;&gt;0,D82&gt;0),D82/U82,"")</f>
        <v>28.353293413173656</v>
      </c>
      <c r="G82" s="4">
        <f>IF(AND(D82&lt;&gt;0,Y82&gt;0),Y82/D82,"")</f>
        <v>0.03268215417106653</v>
      </c>
      <c r="H82" s="4">
        <f>IF(AND(D82&lt;&gt;0,AB82&gt;0),AB82/D82,"")</f>
        <v>0.034424498416050685</v>
      </c>
      <c r="I82" s="3">
        <f>IF(AC82=AD82,0,O82/(AC82-AD82))</f>
        <v>0</v>
      </c>
      <c r="J82" s="4">
        <v>0.2647</v>
      </c>
      <c r="K82" s="5">
        <f>IF(AND(S82&gt;0,U82&gt;0),U82/S82-1,"")</f>
      </c>
      <c r="L82" s="3">
        <f>IF(AND(AB82&lt;&gt;0,U82&gt;0),U82/AB82,"")</f>
        <v>1.0245398773006136</v>
      </c>
      <c r="M82" s="3">
        <f>IF(AND(AF82&lt;&gt;0,O82&gt;0),O82/AF82,"")</f>
      </c>
      <c r="N82" s="27" t="s">
        <v>1456</v>
      </c>
      <c r="O82" s="6">
        <f>D82*AG82/100</f>
        <v>861.80788</v>
      </c>
      <c r="P82" s="27" t="s">
        <v>1176</v>
      </c>
      <c r="Q82" s="27" t="s">
        <v>105</v>
      </c>
      <c r="T82" s="27">
        <v>5.72</v>
      </c>
      <c r="U82" s="27">
        <v>6.68</v>
      </c>
      <c r="V82" s="27">
        <v>5.68</v>
      </c>
      <c r="W82" s="27">
        <v>5.8</v>
      </c>
      <c r="X82" s="27">
        <v>6</v>
      </c>
      <c r="Y82" s="27">
        <v>6.19</v>
      </c>
      <c r="Z82" s="27">
        <v>1.58</v>
      </c>
      <c r="AA82" s="27">
        <v>6.33</v>
      </c>
      <c r="AB82" s="27">
        <v>6.52</v>
      </c>
      <c r="AG82" s="6">
        <v>455.02</v>
      </c>
      <c r="AH82" s="4">
        <v>0.032</v>
      </c>
      <c r="AI82" s="4">
        <v>0.03</v>
      </c>
    </row>
    <row r="83" spans="1:35" ht="14.25">
      <c r="A83" s="12" t="s">
        <v>178</v>
      </c>
      <c r="B83" s="27" t="s">
        <v>179</v>
      </c>
      <c r="C83" s="27" t="s">
        <v>180</v>
      </c>
      <c r="D83" s="13">
        <v>7980</v>
      </c>
      <c r="E83" s="3">
        <f>IF(AND(S83&lt;&gt;0,D83&gt;0),D83/S83,"")</f>
        <v>10.828855235303697</v>
      </c>
      <c r="F83" s="3">
        <f>IF(AND(U83&lt;&gt;0,D83&gt;0),D83/U83,"")</f>
      </c>
      <c r="G83" s="4">
        <f>IF(AND(D83&lt;&gt;0,Y83&gt;0),Y83/D83,"")</f>
        <v>0.013283208020050126</v>
      </c>
      <c r="H83" s="4">
        <f>IF(AND(D83&lt;&gt;0,AB83&gt;0),AB83/D83,"")</f>
      </c>
      <c r="I83" s="3">
        <f>IF(AC83=AD83,0,O83/(AC83-AD83))</f>
        <v>0.47017531176576904</v>
      </c>
      <c r="J83" s="4">
        <v>0.2639</v>
      </c>
      <c r="K83" s="5">
        <f>IF(AND(S83&gt;0,U83&gt;0),U83/S83-1,"")</f>
      </c>
      <c r="L83" s="3">
        <f>IF(AND(AB83&lt;&gt;0,U83&gt;0),U83/AB83,"")</f>
      </c>
      <c r="M83" s="3">
        <f>IF(AND(AF83&lt;&gt;0,O83&gt;0),O83/AF83,"")</f>
        <v>8.329533811475411</v>
      </c>
      <c r="N83" s="27" t="s">
        <v>1456</v>
      </c>
      <c r="O83" s="6">
        <f>D83*AG83/100</f>
        <v>1300.74</v>
      </c>
      <c r="P83" s="27" t="s">
        <v>1176</v>
      </c>
      <c r="Q83" s="27" t="s">
        <v>1184</v>
      </c>
      <c r="R83" s="27" t="s">
        <v>2953</v>
      </c>
      <c r="S83" s="27">
        <v>736.92</v>
      </c>
      <c r="T83" s="27">
        <v>0</v>
      </c>
      <c r="U83" s="27">
        <v>0</v>
      </c>
      <c r="V83" s="27">
        <v>93</v>
      </c>
      <c r="W83" s="27">
        <v>98</v>
      </c>
      <c r="X83" s="27">
        <v>103</v>
      </c>
      <c r="Y83" s="27">
        <v>106</v>
      </c>
      <c r="Z83" s="27">
        <v>35</v>
      </c>
      <c r="AA83" s="27">
        <v>0</v>
      </c>
      <c r="AB83" s="27">
        <v>0</v>
      </c>
      <c r="AC83" s="6">
        <v>2766.5</v>
      </c>
      <c r="AE83" s="6">
        <v>88.25</v>
      </c>
      <c r="AF83" s="6">
        <v>156.16</v>
      </c>
      <c r="AG83" s="6">
        <v>16.3</v>
      </c>
      <c r="AH83" s="4">
        <v>0.013</v>
      </c>
      <c r="AI83" s="4">
        <v>0</v>
      </c>
    </row>
    <row r="84" spans="1:35" ht="14.25">
      <c r="A84" s="12" t="s">
        <v>1292</v>
      </c>
      <c r="B84" s="27" t="s">
        <v>1294</v>
      </c>
      <c r="C84" s="27" t="s">
        <v>1293</v>
      </c>
      <c r="D84" s="13">
        <v>307</v>
      </c>
      <c r="E84" s="3">
        <f>IF(AND(S84&lt;&gt;0,D84&gt;0),D84/S84,"")</f>
        <v>9.249774028321784</v>
      </c>
      <c r="F84" s="3">
        <f>IF(AND(U84&lt;&gt;0,D84&gt;0),D84/U84,"")</f>
        <v>10.39268788083954</v>
      </c>
      <c r="G84" s="4">
        <f>IF(AND(D84&lt;&gt;0,Y84&gt;0),Y84/D84,"")</f>
        <v>0.09609120521172639</v>
      </c>
      <c r="H84" s="4">
        <f>IF(AND(D84&lt;&gt;0,AB84&gt;0),AB84/D84,"")</f>
        <v>0.07824104234527687</v>
      </c>
      <c r="I84" s="3">
        <f>IF(AC84=AD84,0,O84/(AC84-AD84))</f>
        <v>0.47863776036646893</v>
      </c>
      <c r="J84" s="4">
        <v>0.566</v>
      </c>
      <c r="K84" s="5">
        <f>IF(AND(S84&gt;0,U84&gt;0),U84/S84-1,"")</f>
        <v>-0.109972883398614</v>
      </c>
      <c r="L84" s="3">
        <f>IF(AND(AB84&lt;&gt;0,U84&gt;0),U84/AB84,"")</f>
        <v>1.2298084929225646</v>
      </c>
      <c r="M84" s="3">
        <f>IF(AND(AF84&lt;&gt;0,O84&gt;0),O84/AF84,"")</f>
        <v>1.2523734646650448</v>
      </c>
      <c r="N84" s="27" t="s">
        <v>35</v>
      </c>
      <c r="O84" s="6">
        <f>D84*AG84/100</f>
        <v>4221.25</v>
      </c>
      <c r="P84" s="27" t="s">
        <v>1176</v>
      </c>
      <c r="Q84" s="27" t="s">
        <v>2675</v>
      </c>
      <c r="R84" s="27" t="s">
        <v>2801</v>
      </c>
      <c r="S84" s="27">
        <v>33.19</v>
      </c>
      <c r="T84" s="27">
        <v>26.18</v>
      </c>
      <c r="U84" s="27">
        <v>29.54</v>
      </c>
      <c r="V84" s="27">
        <v>32.9</v>
      </c>
      <c r="W84" s="27">
        <v>16.5</v>
      </c>
      <c r="X84" s="27">
        <v>35.6</v>
      </c>
      <c r="Y84" s="27">
        <v>29.5</v>
      </c>
      <c r="Z84" s="27">
        <v>0</v>
      </c>
      <c r="AA84" s="27">
        <v>22.4</v>
      </c>
      <c r="AB84" s="27">
        <v>24.02</v>
      </c>
      <c r="AC84" s="6">
        <v>9386.1</v>
      </c>
      <c r="AD84" s="6">
        <v>566.8</v>
      </c>
      <c r="AE84" s="6">
        <v>5300</v>
      </c>
      <c r="AF84" s="6">
        <v>3370.6</v>
      </c>
      <c r="AG84" s="6">
        <v>1375</v>
      </c>
      <c r="AH84" s="4">
        <v>0.068</v>
      </c>
      <c r="AI84" s="4">
        <v>0.067</v>
      </c>
    </row>
    <row r="85" spans="1:35" ht="14.25">
      <c r="A85" s="12" t="s">
        <v>181</v>
      </c>
      <c r="B85" s="27" t="s">
        <v>182</v>
      </c>
      <c r="C85" s="27" t="s">
        <v>183</v>
      </c>
      <c r="D85" s="13">
        <v>3920</v>
      </c>
      <c r="E85" s="3">
        <f>IF(AND(S85&lt;&gt;0,D85&gt;0),D85/S85,"")</f>
        <v>19.778002018163473</v>
      </c>
      <c r="F85" s="3">
        <f>IF(AND(U85&lt;&gt;0,D85&gt;0),D85/U85,"")</f>
        <v>31.697258833993693</v>
      </c>
      <c r="G85" s="4">
        <f>IF(AND(D85&lt;&gt;0,Y85&gt;0),Y85/D85,"")</f>
        <v>0.01728316326530612</v>
      </c>
      <c r="H85" s="4">
        <f>IF(AND(D85&lt;&gt;0,AB85&gt;0),AB85/D85,"")</f>
        <v>0.021757653061224493</v>
      </c>
      <c r="I85" s="3">
        <f>IF(AC85=AD85,0,O85/(AC85-AD85))</f>
        <v>0.8181748850424315</v>
      </c>
      <c r="J85" s="4">
        <v>0.1956</v>
      </c>
      <c r="K85" s="5">
        <f>IF(AND(S85&gt;0,U85&gt;0),U85/S85-1,"")</f>
        <v>-0.376034308779011</v>
      </c>
      <c r="L85" s="3">
        <f>IF(AND(AB85&lt;&gt;0,U85&gt;0),U85/AB85,"")</f>
        <v>1.4499941376480243</v>
      </c>
      <c r="M85" s="3">
        <f>IF(AND(AF85&lt;&gt;0,O85&gt;0),O85/AF85,"")</f>
        <v>19.05560296038311</v>
      </c>
      <c r="N85" s="27" t="s">
        <v>35</v>
      </c>
      <c r="O85" s="6">
        <f>D85*AG85/100</f>
        <v>4377.072</v>
      </c>
      <c r="P85" s="27" t="s">
        <v>1176</v>
      </c>
      <c r="Q85" s="27" t="s">
        <v>105</v>
      </c>
      <c r="R85" s="27" t="s">
        <v>3107</v>
      </c>
      <c r="S85" s="27">
        <v>198.2</v>
      </c>
      <c r="T85" s="27">
        <v>115.42</v>
      </c>
      <c r="U85" s="27">
        <v>123.67</v>
      </c>
      <c r="V85" s="27">
        <v>44.66</v>
      </c>
      <c r="W85" s="27">
        <v>107.83</v>
      </c>
      <c r="X85" s="27">
        <v>136.5</v>
      </c>
      <c r="Y85" s="27">
        <v>67.75</v>
      </c>
      <c r="Z85" s="27">
        <v>0</v>
      </c>
      <c r="AA85" s="27">
        <v>79.22</v>
      </c>
      <c r="AB85" s="27">
        <v>85.29</v>
      </c>
      <c r="AC85" s="6">
        <v>5349.8</v>
      </c>
      <c r="AE85" s="6">
        <v>18.3</v>
      </c>
      <c r="AF85" s="6">
        <v>229.7</v>
      </c>
      <c r="AG85" s="6">
        <v>111.66</v>
      </c>
      <c r="AH85" s="4">
        <v>0.018</v>
      </c>
      <c r="AI85" s="4">
        <v>0.018</v>
      </c>
    </row>
    <row r="86" spans="1:35" ht="14.25">
      <c r="A86" s="12" t="s">
        <v>184</v>
      </c>
      <c r="B86" s="27" t="s">
        <v>185</v>
      </c>
      <c r="C86" s="27" t="s">
        <v>186</v>
      </c>
      <c r="D86" s="13">
        <v>1088</v>
      </c>
      <c r="E86" s="3">
        <f>IF(AND(S86&lt;&gt;0,D86&gt;0),D86/S86,"")</f>
        <v>21.803607214428858</v>
      </c>
      <c r="F86" s="3">
        <f>IF(AND(U86&lt;&gt;0,D86&gt;0),D86/U86,"")</f>
        <v>18.736008265886</v>
      </c>
      <c r="G86" s="4">
        <f>IF(AND(D86&lt;&gt;0,Y86&gt;0),Y86/D86,"")</f>
        <v>0.05514705882352941</v>
      </c>
      <c r="H86" s="4">
        <f>IF(AND(D86&lt;&gt;0,AB86&gt;0),AB86/D86,"")</f>
        <v>0.029338235294117648</v>
      </c>
      <c r="I86" s="3">
        <f>IF(AC86=AD86,0,O86/(AC86-AD86))</f>
        <v>5.644872242175475</v>
      </c>
      <c r="J86" s="4">
        <v>0.509</v>
      </c>
      <c r="K86" s="5">
        <f>IF(AND(S86&gt;0,U86&gt;0),U86/S86-1,"")</f>
        <v>0.16372745490981977</v>
      </c>
      <c r="L86" s="3">
        <f>IF(AND(AB86&lt;&gt;0,U86&gt;0),U86/AB86,"")</f>
        <v>1.819235588972431</v>
      </c>
      <c r="M86" s="3">
        <f>IF(AND(AF86&lt;&gt;0,O86&gt;0),O86/AF86,"")</f>
        <v>1.9996103235187204</v>
      </c>
      <c r="N86" s="27" t="s">
        <v>35</v>
      </c>
      <c r="O86" s="6">
        <f>D86*AG86/100</f>
        <v>2200.3712</v>
      </c>
      <c r="P86" s="27" t="s">
        <v>1176</v>
      </c>
      <c r="Q86" s="27" t="s">
        <v>2682</v>
      </c>
      <c r="R86" s="27" t="s">
        <v>3108</v>
      </c>
      <c r="S86" s="27">
        <v>49.9</v>
      </c>
      <c r="T86" s="27">
        <v>55.19</v>
      </c>
      <c r="U86" s="27">
        <v>58.07</v>
      </c>
      <c r="V86" s="27">
        <v>56.6</v>
      </c>
      <c r="W86" s="27">
        <v>26</v>
      </c>
      <c r="X86" s="27">
        <v>26.5</v>
      </c>
      <c r="Y86" s="27">
        <v>60</v>
      </c>
      <c r="Z86" s="27">
        <v>8</v>
      </c>
      <c r="AA86" s="27">
        <v>32.05</v>
      </c>
      <c r="AB86" s="27">
        <v>31.92</v>
      </c>
      <c r="AC86" s="6">
        <v>417.1</v>
      </c>
      <c r="AD86" s="6">
        <v>27.3</v>
      </c>
      <c r="AE86" s="6">
        <v>19</v>
      </c>
      <c r="AF86" s="6">
        <v>1100.4</v>
      </c>
      <c r="AG86" s="6">
        <v>202.24</v>
      </c>
      <c r="AH86" s="4">
        <v>0.026</v>
      </c>
      <c r="AI86" s="4">
        <v>0.025</v>
      </c>
    </row>
    <row r="87" spans="1:35" ht="14.25">
      <c r="A87" s="12" t="s">
        <v>187</v>
      </c>
      <c r="B87" s="27" t="s">
        <v>1415</v>
      </c>
      <c r="C87" s="27" t="s">
        <v>188</v>
      </c>
      <c r="D87" s="13">
        <v>296</v>
      </c>
      <c r="E87" s="3">
        <f>IF(AND(S87&lt;&gt;0,D87&gt;0),D87/S87,"")</f>
        <v>25.08474576271186</v>
      </c>
      <c r="F87" s="3">
        <f>IF(AND(U87&lt;&gt;0,D87&gt;0),D87/U87,"")</f>
        <v>16.88533941814033</v>
      </c>
      <c r="G87" s="4">
        <f>IF(AND(D87&lt;&gt;0,Y87&gt;0),Y87/D87,"")</f>
        <v>0.03260135135135135</v>
      </c>
      <c r="H87" s="4">
        <f>IF(AND(D87&lt;&gt;0,AB87&gt;0),AB87/D87,"")</f>
        <v>0.036554054054054055</v>
      </c>
      <c r="I87" s="3">
        <f>IF(AC87=AD87,0,O87/(AC87-AD87))</f>
        <v>4.688830705962989</v>
      </c>
      <c r="J87" s="4">
        <v>0.9315</v>
      </c>
      <c r="K87" s="5">
        <f>IF(AND(S87&gt;0,U87&gt;0),U87/S87-1,"")</f>
        <v>0.485593220338983</v>
      </c>
      <c r="L87" s="3">
        <f>IF(AND(AB87&lt;&gt;0,U87&gt;0),U87/AB87,"")</f>
        <v>1.6201478743068392</v>
      </c>
      <c r="M87" s="3">
        <f>IF(AND(AF87&lt;&gt;0,O87&gt;0),O87/AF87,"")</f>
        <v>2.5607351675088905</v>
      </c>
      <c r="N87" s="27" t="s">
        <v>35</v>
      </c>
      <c r="O87" s="6">
        <f>D87*AG87/100</f>
        <v>1368.2008</v>
      </c>
      <c r="P87" s="27" t="s">
        <v>1176</v>
      </c>
      <c r="Q87" s="27" t="s">
        <v>1177</v>
      </c>
      <c r="R87" s="27" t="s">
        <v>2810</v>
      </c>
      <c r="S87" s="27">
        <v>11.8</v>
      </c>
      <c r="T87" s="27">
        <v>16.34</v>
      </c>
      <c r="U87" s="27">
        <v>17.53</v>
      </c>
      <c r="V87" s="27">
        <v>22.25</v>
      </c>
      <c r="W87" s="27">
        <v>8.25</v>
      </c>
      <c r="X87" s="27">
        <v>9.3</v>
      </c>
      <c r="Y87" s="27">
        <v>9.65</v>
      </c>
      <c r="Z87" s="27">
        <v>0</v>
      </c>
      <c r="AA87" s="27">
        <v>9.92</v>
      </c>
      <c r="AB87" s="27">
        <v>10.82</v>
      </c>
      <c r="AC87" s="6">
        <v>398.5</v>
      </c>
      <c r="AD87" s="6">
        <v>106.7</v>
      </c>
      <c r="AE87" s="6">
        <v>24.8</v>
      </c>
      <c r="AF87" s="6">
        <v>534.3</v>
      </c>
      <c r="AG87" s="6">
        <v>462.23</v>
      </c>
      <c r="AH87" s="4">
        <v>0.032</v>
      </c>
      <c r="AI87" s="4">
        <v>0.031</v>
      </c>
    </row>
    <row r="88" spans="1:35" ht="14.25">
      <c r="A88" s="12" t="s">
        <v>1077</v>
      </c>
      <c r="B88" s="27" t="s">
        <v>1078</v>
      </c>
      <c r="C88" s="27" t="s">
        <v>835</v>
      </c>
      <c r="D88" s="13">
        <v>2646</v>
      </c>
      <c r="E88" s="3">
        <f>IF(AND(S88&lt;&gt;0,D88&gt;0),D88/S88,"")</f>
        <v>75.02126453076268</v>
      </c>
      <c r="F88" s="3">
        <f>IF(AND(U88&lt;&gt;0,D88&gt;0),D88/U88,"")</f>
        <v>23.81852551984877</v>
      </c>
      <c r="G88" s="4">
        <f>IF(AND(D88&lt;&gt;0,Y88&gt;0),Y88/D88,"")</f>
        <v>0.011942554799697658</v>
      </c>
      <c r="H88" s="4">
        <f>IF(AND(D88&lt;&gt;0,AB88&gt;0),AB88/D88,"")</f>
        <v>0.014289493575207863</v>
      </c>
      <c r="I88" s="3">
        <f>IF(AC88=AD88,0,O88/(AC88-AD88))</f>
        <v>7.525180082987553</v>
      </c>
      <c r="J88" s="4">
        <v>0.4379</v>
      </c>
      <c r="K88" s="5">
        <f>IF(AND(S88&gt;0,U88&gt;0),U88/S88-1,"")</f>
        <v>2.149702296569322</v>
      </c>
      <c r="L88" s="3">
        <f>IF(AND(AB88&lt;&gt;0,U88&gt;0),U88/AB88,"")</f>
        <v>2.938111610685004</v>
      </c>
      <c r="M88" s="3">
        <f>IF(AND(AF88&lt;&gt;0,O88&gt;0),O88/AF88,"")</f>
        <v>5.646227895392279</v>
      </c>
      <c r="N88" s="27" t="s">
        <v>1456</v>
      </c>
      <c r="O88" s="6">
        <f>D88*AG88/100</f>
        <v>2720.3526</v>
      </c>
      <c r="P88" s="27" t="s">
        <v>1176</v>
      </c>
      <c r="Q88" s="27" t="s">
        <v>3010</v>
      </c>
      <c r="R88" s="27" t="s">
        <v>3109</v>
      </c>
      <c r="S88" s="27">
        <v>35.27</v>
      </c>
      <c r="T88" s="27">
        <v>93.94</v>
      </c>
      <c r="U88" s="27">
        <v>111.09</v>
      </c>
      <c r="V88" s="27">
        <v>18.46</v>
      </c>
      <c r="W88" s="27">
        <v>21.44</v>
      </c>
      <c r="X88" s="27">
        <v>25.5</v>
      </c>
      <c r="Y88" s="27">
        <v>31.6</v>
      </c>
      <c r="Z88" s="27">
        <v>10.29</v>
      </c>
      <c r="AA88" s="27">
        <v>33.6</v>
      </c>
      <c r="AB88" s="27">
        <v>37.81</v>
      </c>
      <c r="AC88" s="6">
        <v>1048.5</v>
      </c>
      <c r="AD88" s="6">
        <v>687</v>
      </c>
      <c r="AE88" s="6">
        <v>80.3</v>
      </c>
      <c r="AF88" s="6">
        <v>481.8</v>
      </c>
      <c r="AG88" s="6">
        <v>102.81</v>
      </c>
      <c r="AH88" s="4">
        <v>0.012</v>
      </c>
      <c r="AI88" s="4">
        <v>0.012</v>
      </c>
    </row>
    <row r="89" spans="1:35" ht="14.25">
      <c r="A89" s="12" t="s">
        <v>856</v>
      </c>
      <c r="B89" s="27" t="s">
        <v>857</v>
      </c>
      <c r="C89" s="27" t="s">
        <v>836</v>
      </c>
      <c r="D89" s="13">
        <v>1880</v>
      </c>
      <c r="E89" s="3">
        <f>IF(AND(S89&lt;&gt;0,D89&gt;0),D89/S89,"")</f>
        <v>34.41332601134907</v>
      </c>
      <c r="F89" s="3">
        <f>IF(AND(U89&lt;&gt;0,D89&gt;0),D89/U89,"")</f>
        <v>25.302826379542395</v>
      </c>
      <c r="G89" s="4">
        <f>IF(AND(D89&lt;&gt;0,Y89&gt;0),Y89/D89,"")</f>
        <v>0.01398936170212766</v>
      </c>
      <c r="H89" s="4">
        <f>IF(AND(D89&lt;&gt;0,AB89&gt;0),AB89/D89,"")</f>
        <v>0.01796276595744681</v>
      </c>
      <c r="I89" s="3">
        <f>IF(AC89=AD89,0,O89/(AC89-AD89))</f>
        <v>8.587785397337637</v>
      </c>
      <c r="J89" s="4">
        <v>0.2992</v>
      </c>
      <c r="K89" s="5">
        <f>IF(AND(S89&gt;0,U89&gt;0),U89/S89-1,"")</f>
        <v>0.36005857587406176</v>
      </c>
      <c r="L89" s="3">
        <f>IF(AND(AB89&lt;&gt;0,U89&gt;0),U89/AB89,"")</f>
        <v>2.200177672490376</v>
      </c>
      <c r="M89" s="3">
        <f>IF(AND(AF89&lt;&gt;0,O89&gt;0),O89/AF89,"")</f>
        <v>3.9084119698916826</v>
      </c>
      <c r="N89" s="27" t="s">
        <v>1456</v>
      </c>
      <c r="O89" s="6">
        <f>D89*AG89/100</f>
        <v>2128.912</v>
      </c>
      <c r="P89" s="27" t="s">
        <v>1176</v>
      </c>
      <c r="Q89" s="27" t="s">
        <v>2685</v>
      </c>
      <c r="R89" s="27" t="s">
        <v>2954</v>
      </c>
      <c r="S89" s="27">
        <v>54.63</v>
      </c>
      <c r="T89" s="27">
        <v>70.64</v>
      </c>
      <c r="U89" s="27">
        <v>74.3</v>
      </c>
      <c r="V89" s="27">
        <v>18.6</v>
      </c>
      <c r="W89" s="27">
        <v>20.8</v>
      </c>
      <c r="X89" s="27">
        <v>23.7</v>
      </c>
      <c r="Y89" s="27">
        <v>26.3</v>
      </c>
      <c r="Z89" s="27">
        <v>20.5</v>
      </c>
      <c r="AA89" s="27">
        <v>32.17</v>
      </c>
      <c r="AB89" s="27">
        <v>33.77</v>
      </c>
      <c r="AC89" s="6">
        <v>501.7</v>
      </c>
      <c r="AD89" s="6">
        <v>253.8</v>
      </c>
      <c r="AE89" s="6">
        <v>27</v>
      </c>
      <c r="AF89" s="6">
        <v>544.7</v>
      </c>
      <c r="AG89" s="6">
        <v>113.24</v>
      </c>
      <c r="AH89" s="4">
        <v>0.015</v>
      </c>
      <c r="AI89" s="4">
        <v>0.015</v>
      </c>
    </row>
    <row r="90" spans="1:35" ht="14.25">
      <c r="A90" s="12" t="s">
        <v>189</v>
      </c>
      <c r="B90" s="27" t="s">
        <v>190</v>
      </c>
      <c r="C90" s="27" t="s">
        <v>191</v>
      </c>
      <c r="D90" s="13">
        <v>270</v>
      </c>
      <c r="E90" s="3">
        <f>IF(AND(S90&lt;&gt;0,D90&gt;0),D90/S90,"")</f>
        <v>10.440835266821345</v>
      </c>
      <c r="F90" s="3">
        <f>IF(AND(U90&lt;&gt;0,D90&gt;0),D90/U90,"")</f>
        <v>8.419083255378858</v>
      </c>
      <c r="G90" s="4">
        <f>IF(AND(D90&lt;&gt;0,Y90&gt;0),Y90/D90,"")</f>
        <v>0.055185185185185184</v>
      </c>
      <c r="H90" s="4">
        <f>IF(AND(D90&lt;&gt;0,AB90&gt;0),AB90/D90,"")</f>
        <v>0.07440740740740741</v>
      </c>
      <c r="I90" s="3">
        <f>IF(AC90=AD90,0,O90/(AC90-AD90))</f>
        <v>0.27797727272727274</v>
      </c>
      <c r="J90" s="4">
        <v>0.5473</v>
      </c>
      <c r="K90" s="5">
        <f>IF(AND(S90&gt;0,U90&gt;0),U90/S90-1,"")</f>
        <v>0.24013921113689096</v>
      </c>
      <c r="L90" s="3">
        <f>IF(AND(AB90&lt;&gt;0,U90&gt;0),U90/AB90,"")</f>
        <v>1.596316575410652</v>
      </c>
      <c r="M90" s="3">
        <f>IF(AND(AF90&lt;&gt;0,O90&gt;0),O90/AF90,"")</f>
        <v>0.2511261888466712</v>
      </c>
      <c r="N90" s="27" t="s">
        <v>1456</v>
      </c>
      <c r="O90" s="6">
        <f>D90*AG90/100</f>
        <v>1064.097</v>
      </c>
      <c r="P90" s="27" t="s">
        <v>1176</v>
      </c>
      <c r="Q90" s="27" t="s">
        <v>192</v>
      </c>
      <c r="R90" s="27" t="s">
        <v>3096</v>
      </c>
      <c r="S90" s="27">
        <v>25.86</v>
      </c>
      <c r="T90" s="27">
        <v>35.52</v>
      </c>
      <c r="U90" s="27">
        <v>32.07</v>
      </c>
      <c r="V90" s="27">
        <v>2.7</v>
      </c>
      <c r="W90" s="27">
        <v>5.3</v>
      </c>
      <c r="X90" s="27">
        <v>13</v>
      </c>
      <c r="Y90" s="27">
        <v>14.9</v>
      </c>
      <c r="Z90" s="27">
        <v>9.5</v>
      </c>
      <c r="AA90" s="27">
        <v>18.13</v>
      </c>
      <c r="AB90" s="27">
        <v>20.09</v>
      </c>
      <c r="AC90" s="6">
        <v>4530.3</v>
      </c>
      <c r="AD90" s="6">
        <v>702.3</v>
      </c>
      <c r="AE90" s="6">
        <v>289</v>
      </c>
      <c r="AF90" s="6">
        <v>4237.3</v>
      </c>
      <c r="AG90" s="6">
        <v>394.11</v>
      </c>
      <c r="AH90" s="4">
        <v>0.059</v>
      </c>
      <c r="AI90" s="4">
        <v>0.066</v>
      </c>
    </row>
    <row r="91" spans="1:35" ht="14.25">
      <c r="A91" s="12" t="s">
        <v>193</v>
      </c>
      <c r="B91" s="27" t="s">
        <v>194</v>
      </c>
      <c r="C91" s="27" t="s">
        <v>195</v>
      </c>
      <c r="D91" s="13">
        <v>606.2</v>
      </c>
      <c r="E91" s="3">
        <f>IF(AND(S91&lt;&gt;0,D91&gt;0),D91/S91,"")</f>
        <v>18.259036144578314</v>
      </c>
      <c r="F91" s="3">
        <f>IF(AND(U91&lt;&gt;0,D91&gt;0),D91/U91,"")</f>
        <v>15.559548254620124</v>
      </c>
      <c r="G91" s="4">
        <f>IF(AND(D91&lt;&gt;0,Y91&gt;0),Y91/D91,"")</f>
        <v>0.02441438469152095</v>
      </c>
      <c r="H91" s="4">
        <f>IF(AND(D91&lt;&gt;0,AB91&gt;0),AB91/D91,"")</f>
        <v>0.027961068954140543</v>
      </c>
      <c r="I91" s="3">
        <f>IF(AC91=AD91,0,O91/(AC91-AD91))</f>
        <v>2.508299397087469</v>
      </c>
      <c r="J91" s="4">
        <v>0.4864</v>
      </c>
      <c r="K91" s="5">
        <f>IF(AND(S91&gt;0,U91&gt;0),U91/S91-1,"")</f>
        <v>0.17349397590361448</v>
      </c>
      <c r="L91" s="3">
        <f>IF(AND(AB91&lt;&gt;0,U91&gt;0),U91/AB91,"")</f>
        <v>2.2985250737463128</v>
      </c>
      <c r="M91" s="3">
        <f>IF(AND(AF91&lt;&gt;0,O91&gt;0),O91/AF91,"")</f>
        <v>1.4350443536404163</v>
      </c>
      <c r="N91" s="27" t="s">
        <v>1456</v>
      </c>
      <c r="O91" s="6">
        <f>D91*AG91/100</f>
        <v>2704.1975800000005</v>
      </c>
      <c r="P91" s="27" t="s">
        <v>1176</v>
      </c>
      <c r="Q91" s="27" t="s">
        <v>2685</v>
      </c>
      <c r="R91" s="27" t="s">
        <v>2941</v>
      </c>
      <c r="S91" s="27">
        <v>33.2</v>
      </c>
      <c r="T91" s="27">
        <v>36.35</v>
      </c>
      <c r="U91" s="27">
        <v>38.96</v>
      </c>
      <c r="V91" s="27">
        <v>11.75</v>
      </c>
      <c r="W91" s="27">
        <v>12.3</v>
      </c>
      <c r="X91" s="27">
        <v>13.25</v>
      </c>
      <c r="Y91" s="27">
        <v>14.8</v>
      </c>
      <c r="Z91" s="27">
        <v>5.9</v>
      </c>
      <c r="AA91" s="27">
        <v>15.8</v>
      </c>
      <c r="AB91" s="27">
        <v>16.95</v>
      </c>
      <c r="AC91" s="6">
        <v>1399</v>
      </c>
      <c r="AD91" s="6">
        <v>320.9</v>
      </c>
      <c r="AE91" s="6">
        <v>129.2</v>
      </c>
      <c r="AF91" s="6">
        <v>1884.4</v>
      </c>
      <c r="AG91" s="6">
        <v>446.09</v>
      </c>
      <c r="AH91" s="4">
        <v>0.024</v>
      </c>
      <c r="AI91" s="4">
        <v>0.025</v>
      </c>
    </row>
    <row r="92" spans="1:35" ht="14.25">
      <c r="A92" s="12" t="s">
        <v>196</v>
      </c>
      <c r="B92" s="27" t="s">
        <v>197</v>
      </c>
      <c r="C92" s="27" t="s">
        <v>198</v>
      </c>
      <c r="D92" s="13">
        <v>528</v>
      </c>
      <c r="E92" s="3">
        <f>IF(AND(S92&lt;&gt;0,D92&gt;0),D92/S92,"")</f>
      </c>
      <c r="F92" s="3">
        <f>IF(AND(U92&lt;&gt;0,D92&gt;0),D92/U92,"")</f>
      </c>
      <c r="G92" s="4">
        <f>IF(AND(D92&lt;&gt;0,Y92&gt;0),Y92/D92,"")</f>
        <v>0.05331439393939394</v>
      </c>
      <c r="H92" s="4">
        <f>IF(AND(D92&lt;&gt;0,AB92&gt;0),AB92/D92,"")</f>
      </c>
      <c r="I92" s="3">
        <f>IF(AC92=AD92,0,O92/(AC92-AD92))</f>
        <v>0</v>
      </c>
      <c r="J92" s="4">
        <v>0.0843999999999999</v>
      </c>
      <c r="K92" s="5">
        <f>IF(AND(S92&gt;0,U92&gt;0),U92/S92-1,"")</f>
      </c>
      <c r="L92" s="3">
        <f>IF(AND(AB92&lt;&gt;0,U92&gt;0),U92/AB92,"")</f>
      </c>
      <c r="M92" s="3">
        <f>IF(AND(AF92&lt;&gt;0,O92&gt;0),O92/AF92,"")</f>
      </c>
      <c r="N92" s="27" t="s">
        <v>1456</v>
      </c>
      <c r="O92" s="6">
        <f>D92*AG92/100</f>
        <v>934.6128</v>
      </c>
      <c r="P92" s="27" t="s">
        <v>1176</v>
      </c>
      <c r="Q92" s="27" t="s">
        <v>2673</v>
      </c>
      <c r="T92" s="27">
        <v>0</v>
      </c>
      <c r="U92" s="27">
        <v>0</v>
      </c>
      <c r="V92" s="27">
        <v>24.55</v>
      </c>
      <c r="W92" s="27">
        <v>25.75</v>
      </c>
      <c r="X92" s="27">
        <v>27.05</v>
      </c>
      <c r="Y92" s="27">
        <v>28.15</v>
      </c>
      <c r="Z92" s="27">
        <v>6.4</v>
      </c>
      <c r="AA92" s="27">
        <v>0</v>
      </c>
      <c r="AB92" s="27">
        <v>0</v>
      </c>
      <c r="AG92" s="6">
        <v>177.01</v>
      </c>
      <c r="AH92" s="4">
        <v>0.053</v>
      </c>
      <c r="AI92" s="4">
        <v>0</v>
      </c>
    </row>
    <row r="93" spans="1:35" ht="14.25">
      <c r="A93" s="12" t="s">
        <v>2490</v>
      </c>
      <c r="B93" s="27" t="s">
        <v>2491</v>
      </c>
      <c r="C93" s="27" t="s">
        <v>2492</v>
      </c>
      <c r="D93" s="13">
        <v>284.6</v>
      </c>
      <c r="E93" s="3">
        <f>IF(AND(S93&lt;&gt;0,D93&gt;0),D93/S93,"")</f>
        <v>6.680751173708921</v>
      </c>
      <c r="F93" s="3">
        <f>IF(AND(U93&lt;&gt;0,D93&gt;0),D93/U93,"")</f>
        <v>13.342709798406004</v>
      </c>
      <c r="G93" s="4">
        <f>IF(AND(D93&lt;&gt;0,Y93&gt;0),Y93/D93,"")</f>
      </c>
      <c r="H93" s="4">
        <f>IF(AND(D93&lt;&gt;0,AB93&gt;0),AB93/D93,"")</f>
      </c>
      <c r="I93" s="3">
        <f>IF(AC93=AD93,0,O93/(AC93-AD93))</f>
        <v>0.3604933333333334</v>
      </c>
      <c r="J93" s="4">
        <v>0.5869</v>
      </c>
      <c r="K93" s="5">
        <f>IF(AND(S93&gt;0,U93&gt;0),U93/S93-1,"")</f>
        <v>-0.49929577464788744</v>
      </c>
      <c r="L93" s="3">
        <f>IF(AND(AB93&lt;&gt;0,U93&gt;0),U93/AB93,"")</f>
      </c>
      <c r="M93" s="3">
        <f>IF(AND(AF93&lt;&gt;0,O93&gt;0),O93/AF93,"")</f>
        <v>1.7402267955801107</v>
      </c>
      <c r="N93" s="27" t="s">
        <v>35</v>
      </c>
      <c r="O93" s="6">
        <f>D93*AG93/100</f>
        <v>1259.9242000000002</v>
      </c>
      <c r="P93" s="27" t="s">
        <v>1176</v>
      </c>
      <c r="Q93" s="27" t="s">
        <v>1177</v>
      </c>
      <c r="R93" s="27" t="s">
        <v>2955</v>
      </c>
      <c r="S93" s="27">
        <v>42.6</v>
      </c>
      <c r="T93" s="27">
        <v>21.08</v>
      </c>
      <c r="U93" s="27">
        <v>21.33</v>
      </c>
      <c r="V93" s="27">
        <v>0</v>
      </c>
      <c r="W93" s="27">
        <v>0</v>
      </c>
      <c r="X93" s="27">
        <v>0</v>
      </c>
      <c r="Y93" s="27">
        <v>0</v>
      </c>
      <c r="Z93" s="27">
        <v>0</v>
      </c>
      <c r="AA93" s="27">
        <v>0</v>
      </c>
      <c r="AB93" s="27">
        <v>0</v>
      </c>
      <c r="AC93" s="6">
        <v>3540</v>
      </c>
      <c r="AD93" s="6">
        <v>45</v>
      </c>
      <c r="AE93" s="6">
        <v>156</v>
      </c>
      <c r="AF93" s="6">
        <v>724</v>
      </c>
      <c r="AG93" s="6">
        <v>442.7</v>
      </c>
      <c r="AH93" s="4">
        <v>0</v>
      </c>
      <c r="AI93" s="4">
        <v>0</v>
      </c>
    </row>
    <row r="94" spans="1:35" ht="14.25">
      <c r="A94" s="12" t="s">
        <v>199</v>
      </c>
      <c r="B94" s="27" t="s">
        <v>200</v>
      </c>
      <c r="C94" s="27" t="s">
        <v>201</v>
      </c>
      <c r="D94" s="13">
        <v>101.4</v>
      </c>
      <c r="E94" s="3">
        <f>IF(AND(S94&lt;&gt;0,D94&gt;0),D94/S94,"")</f>
        <v>1014</v>
      </c>
      <c r="F94" s="3">
        <f>IF(AND(U94&lt;&gt;0,D94&gt;0),D94/U94,"")</f>
        <v>8.733850129198967</v>
      </c>
      <c r="G94" s="4">
        <f>IF(AND(D94&lt;&gt;0,Y94&gt;0),Y94/D94,"")</f>
        <v>0.06401479289940828</v>
      </c>
      <c r="H94" s="4">
        <f>IF(AND(D94&lt;&gt;0,AB94&gt;0),AB94/D94,"")</f>
        <v>0.06203155818540434</v>
      </c>
      <c r="I94" s="3">
        <f>IF(AC94=AD94,0,O94/(AC94-AD94))</f>
        <v>0.6250810322854716</v>
      </c>
      <c r="J94" s="4">
        <v>0.472599999999999</v>
      </c>
      <c r="K94" s="5">
        <f>IF(AND(S94&gt;0,U94&gt;0),U94/S94-1,"")</f>
        <v>115.1</v>
      </c>
      <c r="L94" s="3">
        <f>IF(AND(AB94&lt;&gt;0,U94&gt;0),U94/AB94,"")</f>
        <v>1.8457869634340223</v>
      </c>
      <c r="M94" s="3">
        <f>IF(AND(AF94&lt;&gt;0,O94&gt;0),O94/AF94,"")</f>
        <v>0.715855387983459</v>
      </c>
      <c r="N94" s="27" t="s">
        <v>35</v>
      </c>
      <c r="O94" s="6">
        <f>D94*AG94/100</f>
        <v>588.5763000000001</v>
      </c>
      <c r="P94" s="27" t="s">
        <v>1176</v>
      </c>
      <c r="Q94" s="27" t="s">
        <v>67</v>
      </c>
      <c r="R94" s="27" t="s">
        <v>2787</v>
      </c>
      <c r="S94" s="27">
        <v>0.1</v>
      </c>
      <c r="T94" s="27">
        <v>10.5</v>
      </c>
      <c r="U94" s="27">
        <v>11.61</v>
      </c>
      <c r="V94" s="27">
        <v>11.9068</v>
      </c>
      <c r="W94" s="27">
        <v>11.2732</v>
      </c>
      <c r="X94" s="27">
        <v>6.5913</v>
      </c>
      <c r="Y94" s="27">
        <v>6.4911</v>
      </c>
      <c r="Z94" s="27">
        <v>0</v>
      </c>
      <c r="AA94" s="27">
        <v>6.14</v>
      </c>
      <c r="AB94" s="27">
        <v>6.29</v>
      </c>
      <c r="AC94" s="6">
        <v>1918.2</v>
      </c>
      <c r="AD94" s="6">
        <v>976.6</v>
      </c>
      <c r="AE94" s="6">
        <v>96.1</v>
      </c>
      <c r="AF94" s="6">
        <v>822.2</v>
      </c>
      <c r="AG94" s="6">
        <v>580.45</v>
      </c>
      <c r="AH94" s="4">
        <v>0.067</v>
      </c>
      <c r="AI94" s="4">
        <v>0.05</v>
      </c>
    </row>
    <row r="95" spans="1:35" ht="14.25">
      <c r="A95" s="12" t="s">
        <v>202</v>
      </c>
      <c r="B95" s="27" t="s">
        <v>2662</v>
      </c>
      <c r="C95" s="27" t="s">
        <v>203</v>
      </c>
      <c r="D95" s="13">
        <v>146.6</v>
      </c>
      <c r="E95" s="3">
        <f>IF(AND(S95&lt;&gt;0,D95&gt;0),D95/S95,"")</f>
        <v>1628.888888888889</v>
      </c>
      <c r="F95" s="3">
        <f>IF(AND(U95&lt;&gt;0,D95&gt;0),D95/U95,"")</f>
        <v>9.12826899128269</v>
      </c>
      <c r="G95" s="4">
        <f>IF(AND(D95&lt;&gt;0,Y95&gt;0),Y95/D95,"")</f>
        <v>0.0688949522510232</v>
      </c>
      <c r="H95" s="4">
        <f>IF(AND(D95&lt;&gt;0,AB95&gt;0),AB95/D95,"")</f>
        <v>0.059890859481582535</v>
      </c>
      <c r="I95" s="3">
        <f>IF(AC95=AD95,0,O95/(AC95-AD95))</f>
        <v>1.3595483080654942</v>
      </c>
      <c r="J95" s="4">
        <v>0.308</v>
      </c>
      <c r="K95" s="5">
        <f>IF(AND(S95&gt;0,U95&gt;0),U95/S95-1,"")</f>
        <v>177.44444444444443</v>
      </c>
      <c r="L95" s="3">
        <f>IF(AND(AB95&lt;&gt;0,U95&gt;0),U95/AB95,"")</f>
        <v>1.8291571753986333</v>
      </c>
      <c r="M95" s="3">
        <f>IF(AND(AF95&lt;&gt;0,O95&gt;0),O95/AF95,"")</f>
        <v>2.3353074583333333</v>
      </c>
      <c r="N95" s="27" t="s">
        <v>35</v>
      </c>
      <c r="O95" s="6">
        <f>D95*AG95/100</f>
        <v>2241.89516</v>
      </c>
      <c r="P95" s="27" t="s">
        <v>1176</v>
      </c>
      <c r="Q95" s="27" t="s">
        <v>2676</v>
      </c>
      <c r="R95" s="27" t="s">
        <v>2801</v>
      </c>
      <c r="S95" s="27">
        <v>0.09</v>
      </c>
      <c r="T95" s="27">
        <v>13.98</v>
      </c>
      <c r="U95" s="27">
        <v>16.06</v>
      </c>
      <c r="V95" s="27">
        <v>9.3</v>
      </c>
      <c r="W95" s="27">
        <v>9.5</v>
      </c>
      <c r="X95" s="27">
        <v>12.2</v>
      </c>
      <c r="Y95" s="27">
        <v>10.1</v>
      </c>
      <c r="Z95" s="27">
        <v>0</v>
      </c>
      <c r="AA95" s="27">
        <v>7.56</v>
      </c>
      <c r="AB95" s="27">
        <v>8.78</v>
      </c>
      <c r="AC95" s="6">
        <v>2613</v>
      </c>
      <c r="AD95" s="6">
        <v>964</v>
      </c>
      <c r="AE95" s="6">
        <v>1105</v>
      </c>
      <c r="AF95" s="6">
        <v>960</v>
      </c>
      <c r="AG95" s="6">
        <v>1529.26</v>
      </c>
      <c r="AH95" s="4">
        <v>0.053</v>
      </c>
      <c r="AI95" s="4">
        <v>0.048</v>
      </c>
    </row>
    <row r="96" spans="1:35" ht="14.25">
      <c r="A96" s="12" t="s">
        <v>2403</v>
      </c>
      <c r="B96" s="27" t="s">
        <v>2404</v>
      </c>
      <c r="C96" s="27" t="s">
        <v>2405</v>
      </c>
      <c r="D96" s="13">
        <v>654</v>
      </c>
      <c r="E96" s="3">
        <f>IF(AND(S96&lt;&gt;0,D96&gt;0),D96/S96,"")</f>
        <v>4087.5</v>
      </c>
      <c r="F96" s="3">
        <f>IF(AND(U96&lt;&gt;0,D96&gt;0),D96/U96,"")</f>
        <v>5.513404147698533</v>
      </c>
      <c r="G96" s="4">
        <f>IF(AND(D96&lt;&gt;0,Y96&gt;0),Y96/D96,"")</f>
      </c>
      <c r="H96" s="4">
        <f>IF(AND(D96&lt;&gt;0,AB96&gt;0),AB96/D96,"")</f>
      </c>
      <c r="I96" s="3">
        <f>IF(AC96=AD96,0,O96/(AC96-AD96))</f>
        <v>0.6793492542926652</v>
      </c>
      <c r="J96" s="4">
        <v>0.2646</v>
      </c>
      <c r="K96" s="5">
        <f>IF(AND(S96&gt;0,U96&gt;0),U96/S96-1,"")</f>
        <v>740.375</v>
      </c>
      <c r="L96" s="3">
        <f>IF(AND(AB96&lt;&gt;0,U96&gt;0),U96/AB96,"")</f>
      </c>
      <c r="M96" s="3">
        <f>IF(AND(AF96&lt;&gt;0,O96&gt;0),O96/AF96,"")</f>
        <v>12.798359349053472</v>
      </c>
      <c r="N96" s="27" t="s">
        <v>35</v>
      </c>
      <c r="O96" s="6">
        <f>D96*AG96/100</f>
        <v>1156.0758</v>
      </c>
      <c r="P96" s="27" t="s">
        <v>1176</v>
      </c>
      <c r="Q96" s="27" t="s">
        <v>2911</v>
      </c>
      <c r="R96" s="27" t="s">
        <v>2841</v>
      </c>
      <c r="S96" s="27">
        <v>0.16</v>
      </c>
      <c r="T96" s="27">
        <v>20.17</v>
      </c>
      <c r="U96" s="27">
        <v>118.62</v>
      </c>
      <c r="V96" s="27">
        <v>0</v>
      </c>
      <c r="W96" s="27">
        <v>0</v>
      </c>
      <c r="X96" s="27">
        <v>0</v>
      </c>
      <c r="Y96" s="27">
        <v>0</v>
      </c>
      <c r="Z96" s="27">
        <v>0</v>
      </c>
      <c r="AA96" s="27">
        <v>0</v>
      </c>
      <c r="AB96" s="27">
        <v>0</v>
      </c>
      <c r="AC96" s="6">
        <v>1778.05</v>
      </c>
      <c r="AD96" s="6">
        <v>76.31</v>
      </c>
      <c r="AE96" s="6">
        <v>207.04</v>
      </c>
      <c r="AF96" s="6">
        <v>90.33</v>
      </c>
      <c r="AG96" s="6">
        <v>176.77</v>
      </c>
      <c r="AH96" s="4">
        <v>0</v>
      </c>
      <c r="AI96" s="4">
        <v>0</v>
      </c>
    </row>
    <row r="97" spans="1:35" ht="14.25">
      <c r="A97" s="12" t="s">
        <v>1524</v>
      </c>
      <c r="B97" s="27" t="s">
        <v>1525</v>
      </c>
      <c r="C97" s="27" t="s">
        <v>1526</v>
      </c>
      <c r="D97" s="13">
        <v>200.8</v>
      </c>
      <c r="E97" s="3">
        <f>IF(AND(S97&lt;&gt;0,D97&gt;0),D97/S97,"")</f>
        <v>40.402414486921536</v>
      </c>
      <c r="F97" s="3">
        <f>IF(AND(U97&lt;&gt;0,D97&gt;0),D97/U97,"")</f>
        <v>9.91604938271605</v>
      </c>
      <c r="G97" s="4">
        <f>IF(AND(D97&lt;&gt;0,Y97&gt;0),Y97/D97,"")</f>
        <v>0.027091633466135457</v>
      </c>
      <c r="H97" s="4">
        <f>IF(AND(D97&lt;&gt;0,AB97&gt;0),AB97/D97,"")</f>
        <v>0.031075697211155377</v>
      </c>
      <c r="I97" s="3">
        <f>IF(AC97=AD97,0,O97/(AC97-AD97))</f>
        <v>2.8099666794625713</v>
      </c>
      <c r="J97" s="4">
        <v>0.4511</v>
      </c>
      <c r="K97" s="5">
        <f>IF(AND(S97&gt;0,U97&gt;0),U97/S97-1,"")</f>
        <v>3.0744466800804835</v>
      </c>
      <c r="L97" s="3">
        <f>IF(AND(AB97&lt;&gt;0,U97&gt;0),U97/AB97,"")</f>
        <v>3.2451923076923075</v>
      </c>
      <c r="M97" s="3">
        <f>IF(AND(AF97&lt;&gt;0,O97&gt;0),O97/AF97,"")</f>
        <v>1.4361316853050816</v>
      </c>
      <c r="N97" s="27" t="s">
        <v>35</v>
      </c>
      <c r="O97" s="6">
        <f>D97*AG97/100</f>
        <v>731.9963200000001</v>
      </c>
      <c r="P97" s="27" t="s">
        <v>1176</v>
      </c>
      <c r="Q97" s="27" t="s">
        <v>2685</v>
      </c>
      <c r="R97" s="27" t="s">
        <v>2811</v>
      </c>
      <c r="S97" s="27">
        <v>4.97</v>
      </c>
      <c r="T97" s="27">
        <v>18.85</v>
      </c>
      <c r="U97" s="27">
        <v>20.25</v>
      </c>
      <c r="V97" s="27">
        <v>2.32</v>
      </c>
      <c r="W97" s="27">
        <v>4.86</v>
      </c>
      <c r="X97" s="27">
        <v>4.56</v>
      </c>
      <c r="Y97" s="27">
        <v>5.44</v>
      </c>
      <c r="Z97" s="27">
        <v>0</v>
      </c>
      <c r="AA97" s="27">
        <v>5.85</v>
      </c>
      <c r="AB97" s="27">
        <v>6.24</v>
      </c>
      <c r="AC97" s="6">
        <v>1096.9</v>
      </c>
      <c r="AD97" s="6">
        <v>836.4</v>
      </c>
      <c r="AE97" s="6">
        <v>90.9</v>
      </c>
      <c r="AF97" s="6">
        <v>509.7</v>
      </c>
      <c r="AG97" s="6">
        <v>364.54</v>
      </c>
      <c r="AH97" s="4">
        <v>0.026</v>
      </c>
      <c r="AI97" s="4">
        <v>0.027</v>
      </c>
    </row>
    <row r="98" spans="1:35" ht="14.25">
      <c r="A98" s="12" t="s">
        <v>204</v>
      </c>
      <c r="B98" s="27" t="s">
        <v>205</v>
      </c>
      <c r="C98" s="27" t="s">
        <v>206</v>
      </c>
      <c r="D98" s="13">
        <v>1080</v>
      </c>
      <c r="E98" s="3">
        <f>IF(AND(S98&lt;&gt;0,D98&gt;0),D98/S98,"")</f>
        <v>81.38658628485305</v>
      </c>
      <c r="F98" s="3">
        <f>IF(AND(U98&lt;&gt;0,D98&gt;0),D98/U98,"")</f>
        <v>13.262925211838388</v>
      </c>
      <c r="G98" s="4">
        <f>IF(AND(D98&lt;&gt;0,Y98&gt;0),Y98/D98,"")</f>
        <v>0.03064814814814815</v>
      </c>
      <c r="H98" s="4">
        <f>IF(AND(D98&lt;&gt;0,AB98&gt;0),AB98/D98,"")</f>
        <v>0.03197222222222222</v>
      </c>
      <c r="I98" s="3">
        <f>IF(AC98=AD98,0,O98/(AC98-AD98))</f>
        <v>2.7724517129564363</v>
      </c>
      <c r="J98" s="4">
        <v>0.3071</v>
      </c>
      <c r="K98" s="5">
        <f>IF(AND(S98&gt;0,U98&gt;0),U98/S98-1,"")</f>
        <v>5.136397889977394</v>
      </c>
      <c r="L98" s="3">
        <f>IF(AND(AB98&lt;&gt;0,U98&gt;0),U98/AB98,"")</f>
        <v>2.3582392122791775</v>
      </c>
      <c r="M98" s="3">
        <f>IF(AND(AF98&lt;&gt;0,O98&gt;0),O98/AF98,"")</f>
        <v>4.608084358523726</v>
      </c>
      <c r="N98" s="27" t="s">
        <v>1456</v>
      </c>
      <c r="O98" s="6">
        <f>D98*AG98/100</f>
        <v>1179.9</v>
      </c>
      <c r="P98" s="27" t="s">
        <v>1176</v>
      </c>
      <c r="Q98" s="27" t="s">
        <v>45</v>
      </c>
      <c r="R98" s="27" t="s">
        <v>2951</v>
      </c>
      <c r="S98" s="27">
        <v>13.27</v>
      </c>
      <c r="T98" s="27">
        <v>77.64</v>
      </c>
      <c r="U98" s="27">
        <v>81.43</v>
      </c>
      <c r="V98" s="27">
        <v>23.4</v>
      </c>
      <c r="W98" s="27">
        <v>25.2</v>
      </c>
      <c r="X98" s="27">
        <v>32</v>
      </c>
      <c r="Y98" s="27">
        <v>33.1</v>
      </c>
      <c r="Z98" s="27">
        <v>22.3</v>
      </c>
      <c r="AA98" s="27">
        <v>33.76</v>
      </c>
      <c r="AB98" s="27">
        <v>34.53</v>
      </c>
      <c r="AC98" s="6">
        <v>831</v>
      </c>
      <c r="AD98" s="6">
        <v>405.42</v>
      </c>
      <c r="AE98" s="6">
        <v>49.75</v>
      </c>
      <c r="AF98" s="6">
        <v>256.05</v>
      </c>
      <c r="AG98" s="6">
        <v>109.25</v>
      </c>
      <c r="AH98" s="4">
        <v>0.031</v>
      </c>
      <c r="AI98" s="4">
        <v>0.0289999999999999</v>
      </c>
    </row>
    <row r="99" spans="1:35" ht="14.25">
      <c r="A99" s="12" t="s">
        <v>1159</v>
      </c>
      <c r="B99" s="27" t="s">
        <v>222</v>
      </c>
      <c r="C99" s="27" t="s">
        <v>1160</v>
      </c>
      <c r="D99" s="13">
        <v>358.6</v>
      </c>
      <c r="E99" s="3">
        <f>IF(AND(S99&lt;&gt;0,D99&gt;0),D99/S99,"")</f>
        <v>24.578478409869774</v>
      </c>
      <c r="F99" s="3">
        <f>IF(AND(U99&lt;&gt;0,D99&gt;0),D99/U99,"")</f>
        <v>13.58848048503221</v>
      </c>
      <c r="G99" s="4">
        <f>IF(AND(D99&lt;&gt;0,Y99&gt;0),Y99/D99,"")</f>
        <v>0.057724484104852196</v>
      </c>
      <c r="H99" s="4">
        <f>IF(AND(D99&lt;&gt;0,AB99&gt;0),AB99/D99,"")</f>
        <v>0.05791968767428889</v>
      </c>
      <c r="I99" s="3">
        <f>IF(AC99=AD99,0,O99/(AC99-AD99))</f>
        <v>1.267721332616873</v>
      </c>
      <c r="J99" s="4">
        <v>0.493299999999999</v>
      </c>
      <c r="K99" s="5">
        <f>IF(AND(S99&gt;0,U99&gt;0),U99/S99-1,"")</f>
        <v>0.8087731322823852</v>
      </c>
      <c r="L99" s="3">
        <f>IF(AND(AB99&lt;&gt;0,U99&gt;0),U99/AB99,"")</f>
        <v>1.2705825710158885</v>
      </c>
      <c r="M99" s="3">
        <f>IF(AND(AF99&lt;&gt;0,O99&gt;0),O99/AF99,"")</f>
        <v>0.9201362714508583</v>
      </c>
      <c r="N99" s="27" t="s">
        <v>35</v>
      </c>
      <c r="O99" s="6">
        <f>D99*AG99/100</f>
        <v>943.6917600000002</v>
      </c>
      <c r="P99" s="27" t="s">
        <v>1176</v>
      </c>
      <c r="Q99" s="27" t="s">
        <v>2685</v>
      </c>
      <c r="R99" s="27" t="s">
        <v>2811</v>
      </c>
      <c r="S99" s="27">
        <v>14.59</v>
      </c>
      <c r="T99" s="27">
        <v>23.12</v>
      </c>
      <c r="U99" s="27">
        <v>26.39</v>
      </c>
      <c r="V99" s="27">
        <v>20.7</v>
      </c>
      <c r="W99" s="27">
        <v>20.7</v>
      </c>
      <c r="X99" s="27">
        <v>20.7</v>
      </c>
      <c r="Y99" s="27">
        <v>20.7</v>
      </c>
      <c r="Z99" s="27">
        <v>0</v>
      </c>
      <c r="AA99" s="27">
        <v>20.7</v>
      </c>
      <c r="AB99" s="27">
        <v>20.77</v>
      </c>
      <c r="AC99" s="6">
        <v>1272.6</v>
      </c>
      <c r="AD99" s="6">
        <v>528.2</v>
      </c>
      <c r="AE99" s="6">
        <v>66.2</v>
      </c>
      <c r="AF99" s="6">
        <v>1025.6</v>
      </c>
      <c r="AG99" s="6">
        <v>263.16</v>
      </c>
      <c r="AH99" s="4">
        <v>0.0579999999999999</v>
      </c>
      <c r="AI99" s="4">
        <v>0.052</v>
      </c>
    </row>
    <row r="100" spans="1:35" ht="14.25">
      <c r="A100" s="12" t="s">
        <v>867</v>
      </c>
      <c r="B100" s="27" t="s">
        <v>868</v>
      </c>
      <c r="C100" s="27" t="s">
        <v>869</v>
      </c>
      <c r="D100" s="13">
        <v>326.3</v>
      </c>
      <c r="E100" s="3">
        <f>IF(AND(S100&lt;&gt;0,D100&gt;0),D100/S100,"")</f>
        <v>1255</v>
      </c>
      <c r="F100" s="3">
        <f>IF(AND(U100&lt;&gt;0,D100&gt;0),D100/U100,"")</f>
        <v>5.8856421356421365</v>
      </c>
      <c r="G100" s="4">
        <f>IF(AND(D100&lt;&gt;0,Y100&gt;0),Y100/D100,"")</f>
        <v>0.22984983144345694</v>
      </c>
      <c r="H100" s="4">
        <f>IF(AND(D100&lt;&gt;0,AB100&gt;0),AB100/D100,"")</f>
        <v>0.11455715599141894</v>
      </c>
      <c r="I100" s="3">
        <f>IF(AC100=AD100,0,O100/(AC100-AD100))</f>
        <v>0.5224506318923688</v>
      </c>
      <c r="J100" s="4">
        <v>0.6597</v>
      </c>
      <c r="K100" s="5">
        <f>IF(AND(S100&gt;0,U100&gt;0),U100/S100-1,"")</f>
        <v>212.23076923076923</v>
      </c>
      <c r="L100" s="3">
        <f>IF(AND(AB100&lt;&gt;0,U100&gt;0),U100/AB100,"")</f>
        <v>1.4831460674157302</v>
      </c>
      <c r="M100" s="3">
        <f>IF(AND(AF100&lt;&gt;0,O100&gt;0),O100/AF100,"")</f>
        <v>0.3979489567408653</v>
      </c>
      <c r="N100" s="27" t="s">
        <v>35</v>
      </c>
      <c r="O100" s="6">
        <f>D100*AG100/100</f>
        <v>4737.582330000001</v>
      </c>
      <c r="P100" s="27" t="s">
        <v>1178</v>
      </c>
      <c r="Q100" s="27" t="s">
        <v>1186</v>
      </c>
      <c r="R100" s="27" t="s">
        <v>3096</v>
      </c>
      <c r="S100" s="27">
        <v>0.26</v>
      </c>
      <c r="T100" s="27">
        <v>53.67</v>
      </c>
      <c r="U100" s="27">
        <v>55.44</v>
      </c>
      <c r="V100" s="27">
        <v>0</v>
      </c>
      <c r="W100" s="27">
        <v>30</v>
      </c>
      <c r="X100" s="27">
        <v>108</v>
      </c>
      <c r="Y100" s="27">
        <v>75</v>
      </c>
      <c r="Z100" s="27">
        <v>40</v>
      </c>
      <c r="AA100" s="27">
        <v>35.46</v>
      </c>
      <c r="AB100" s="27">
        <v>37.38</v>
      </c>
      <c r="AC100" s="6">
        <v>9847</v>
      </c>
      <c r="AD100" s="6">
        <v>779</v>
      </c>
      <c r="AE100" s="6">
        <v>1423</v>
      </c>
      <c r="AF100" s="6">
        <v>11905</v>
      </c>
      <c r="AG100" s="6">
        <v>1451.91</v>
      </c>
      <c r="AH100" s="4">
        <v>0.18</v>
      </c>
      <c r="AI100" s="4">
        <v>0.091</v>
      </c>
    </row>
    <row r="101" spans="1:35" ht="14.25">
      <c r="A101" s="12" t="s">
        <v>207</v>
      </c>
      <c r="B101" s="27" t="s">
        <v>208</v>
      </c>
      <c r="C101" s="27" t="s">
        <v>209</v>
      </c>
      <c r="D101" s="13">
        <v>2591</v>
      </c>
      <c r="E101" s="3">
        <f>IF(AND(S101&lt;&gt;0,D101&gt;0),D101/S101,"")</f>
        <v>2816.304347826087</v>
      </c>
      <c r="F101" s="3">
        <f>IF(AND(U101&lt;&gt;0,D101&gt;0),D101/U101,"")</f>
        <v>29.017807145257027</v>
      </c>
      <c r="G101" s="4">
        <f>IF(AND(D101&lt;&gt;0,Y101&gt;0),Y101/D101,"")</f>
        <v>0.017946738710922425</v>
      </c>
      <c r="H101" s="4">
        <f>IF(AND(D101&lt;&gt;0,AB101&gt;0),AB101/D101,"")</f>
        <v>0.01606329602470089</v>
      </c>
      <c r="I101" s="3">
        <f>IF(AC101=AD101,0,O101/(AC101-AD101))</f>
        <v>10.281255526430757</v>
      </c>
      <c r="J101" s="4">
        <v>0.673199999999999</v>
      </c>
      <c r="K101" s="5">
        <f>IF(AND(S101&gt;0,U101&gt;0),U101/S101-1,"")</f>
        <v>96.05434782608695</v>
      </c>
      <c r="L101" s="3">
        <f>IF(AND(AB101&lt;&gt;0,U101&gt;0),U101/AB101,"")</f>
        <v>2.1453628063431047</v>
      </c>
      <c r="M101" s="3">
        <f>IF(AND(AF101&lt;&gt;0,O101&gt;0),O101/AF101,"")</f>
        <v>4.841348261674553</v>
      </c>
      <c r="N101" s="27" t="s">
        <v>1456</v>
      </c>
      <c r="O101" s="6">
        <f>D101*AG101/100</f>
        <v>23533.7939</v>
      </c>
      <c r="P101" s="27" t="s">
        <v>1178</v>
      </c>
      <c r="Q101" s="27" t="s">
        <v>2685</v>
      </c>
      <c r="R101" s="27" t="s">
        <v>2941</v>
      </c>
      <c r="S101" s="27">
        <v>0.92</v>
      </c>
      <c r="T101" s="27">
        <v>80.06</v>
      </c>
      <c r="U101" s="27">
        <v>89.29</v>
      </c>
      <c r="V101" s="27">
        <v>40</v>
      </c>
      <c r="W101" s="27">
        <v>41.5</v>
      </c>
      <c r="X101" s="27">
        <v>44.75</v>
      </c>
      <c r="Y101" s="27">
        <v>46.5</v>
      </c>
      <c r="Z101" s="27">
        <v>14.5</v>
      </c>
      <c r="AA101" s="27">
        <v>37.97</v>
      </c>
      <c r="AB101" s="27">
        <v>41.62</v>
      </c>
      <c r="AC101" s="6">
        <v>8087</v>
      </c>
      <c r="AD101" s="6">
        <v>5798</v>
      </c>
      <c r="AE101" s="6">
        <v>149</v>
      </c>
      <c r="AF101" s="6">
        <v>4861</v>
      </c>
      <c r="AG101" s="6">
        <v>908.29</v>
      </c>
      <c r="AH101" s="4">
        <v>0.0139999999999999</v>
      </c>
      <c r="AI101" s="4">
        <v>0.0139999999999999</v>
      </c>
    </row>
    <row r="102" spans="1:35" ht="14.25">
      <c r="A102" s="12" t="s">
        <v>210</v>
      </c>
      <c r="B102" s="27" t="s">
        <v>877</v>
      </c>
      <c r="C102" s="27" t="s">
        <v>211</v>
      </c>
      <c r="D102" s="13">
        <v>1100.5</v>
      </c>
      <c r="E102" s="3">
        <f>IF(AND(S102&lt;&gt;0,D102&gt;0),D102/S102,"")</f>
        <v>12.534168564920273</v>
      </c>
      <c r="F102" s="3">
        <f>IF(AND(U102&lt;&gt;0,D102&gt;0),D102/U102,"")</f>
        <v>9.180013346680013</v>
      </c>
      <c r="G102" s="4">
        <f>IF(AND(D102&lt;&gt;0,Y102&gt;0),Y102/D102,"")</f>
        <v>0.05324852339845525</v>
      </c>
      <c r="H102" s="4">
        <f>IF(AND(D102&lt;&gt;0,AB102&gt;0),AB102/D102,"")</f>
        <v>0.05380281690140845</v>
      </c>
      <c r="I102" s="3">
        <f>IF(AC102=AD102,0,O102/(AC102-AD102))</f>
        <v>0.5750192120494606</v>
      </c>
      <c r="J102" s="4">
        <v>0.386</v>
      </c>
      <c r="K102" s="5">
        <f>IF(AND(S102&gt;0,U102&gt;0),U102/S102-1,"")</f>
        <v>0.365375854214123</v>
      </c>
      <c r="L102" s="3">
        <f>IF(AND(AB102&lt;&gt;0,U102&gt;0),U102/AB102,"")</f>
        <v>2.0246579969599727</v>
      </c>
      <c r="M102" s="3">
        <f>IF(AND(AF102&lt;&gt;0,O102&gt;0),O102/AF102,"")</f>
        <v>0.6846195849647612</v>
      </c>
      <c r="N102" s="27" t="s">
        <v>35</v>
      </c>
      <c r="O102" s="6">
        <f>D102*AG102/100</f>
        <v>4371.29605</v>
      </c>
      <c r="P102" s="27" t="s">
        <v>1178</v>
      </c>
      <c r="Q102" s="27" t="s">
        <v>1177</v>
      </c>
      <c r="R102" s="27" t="s">
        <v>2955</v>
      </c>
      <c r="S102" s="27">
        <v>87.8</v>
      </c>
      <c r="T102" s="27">
        <v>105.98</v>
      </c>
      <c r="U102" s="27">
        <v>119.88</v>
      </c>
      <c r="V102" s="27">
        <v>55.2</v>
      </c>
      <c r="W102" s="27">
        <v>53.8</v>
      </c>
      <c r="X102" s="27">
        <v>40.9</v>
      </c>
      <c r="Y102" s="27">
        <v>58.6</v>
      </c>
      <c r="Z102" s="27">
        <v>43.9</v>
      </c>
      <c r="AA102" s="27">
        <v>52.07</v>
      </c>
      <c r="AB102" s="27">
        <v>59.21</v>
      </c>
      <c r="AC102" s="6">
        <v>8163</v>
      </c>
      <c r="AD102" s="6">
        <v>561</v>
      </c>
      <c r="AE102" s="6">
        <v>1576</v>
      </c>
      <c r="AF102" s="6">
        <v>6385</v>
      </c>
      <c r="AG102" s="6">
        <v>397.21</v>
      </c>
      <c r="AH102" s="4">
        <v>0.04</v>
      </c>
      <c r="AI102" s="4">
        <v>0.035</v>
      </c>
    </row>
    <row r="103" spans="1:35" ht="14.25">
      <c r="A103" s="12" t="s">
        <v>2493</v>
      </c>
      <c r="B103" s="27" t="s">
        <v>223</v>
      </c>
      <c r="C103" s="27" t="s">
        <v>2494</v>
      </c>
      <c r="D103" s="13">
        <v>672</v>
      </c>
      <c r="E103" s="3">
        <f>IF(AND(S103&lt;&gt;0,D103&gt;0),D103/S103,"")</f>
      </c>
      <c r="F103" s="3">
        <f>IF(AND(U103&lt;&gt;0,D103&gt;0),D103/U103,"")</f>
      </c>
      <c r="G103" s="4">
        <f>IF(AND(D103&lt;&gt;0,Y103&gt;0),Y103/D103,"")</f>
        <v>0.016964285714285716</v>
      </c>
      <c r="H103" s="4">
        <f>IF(AND(D103&lt;&gt;0,AB103&gt;0),AB103/D103,"")</f>
      </c>
      <c r="I103" s="3">
        <f>IF(AC103=AD103,0,O103/(AC103-AD103))</f>
        <v>0</v>
      </c>
      <c r="J103" s="4">
        <v>0.0686</v>
      </c>
      <c r="K103" s="5">
        <f>IF(AND(S103&gt;0,U103&gt;0),U103/S103-1,"")</f>
      </c>
      <c r="L103" s="3">
        <f>IF(AND(AB103&lt;&gt;0,U103&gt;0),U103/AB103,"")</f>
      </c>
      <c r="M103" s="3">
        <f>IF(AND(AF103&lt;&gt;0,O103&gt;0),O103/AF103,"")</f>
      </c>
      <c r="N103" s="27" t="s">
        <v>1456</v>
      </c>
      <c r="O103" s="6">
        <f>D103*AG103/100</f>
        <v>3653.5296</v>
      </c>
      <c r="P103" s="27" t="s">
        <v>1176</v>
      </c>
      <c r="Q103" s="27" t="s">
        <v>2673</v>
      </c>
      <c r="T103" s="27">
        <v>0</v>
      </c>
      <c r="U103" s="27">
        <v>0</v>
      </c>
      <c r="V103" s="27">
        <v>9.7</v>
      </c>
      <c r="W103" s="27">
        <v>10.15</v>
      </c>
      <c r="X103" s="27">
        <v>10.8</v>
      </c>
      <c r="Y103" s="27">
        <v>11.4</v>
      </c>
      <c r="Z103" s="27">
        <v>2.9</v>
      </c>
      <c r="AA103" s="27">
        <v>0</v>
      </c>
      <c r="AB103" s="27">
        <v>0</v>
      </c>
      <c r="AG103" s="6">
        <v>543.68</v>
      </c>
      <c r="AH103" s="4">
        <v>0.016</v>
      </c>
      <c r="AI103" s="4">
        <v>0</v>
      </c>
    </row>
    <row r="104" spans="1:35" ht="14.25">
      <c r="A104" s="12" t="s">
        <v>214</v>
      </c>
      <c r="B104" s="27" t="s">
        <v>215</v>
      </c>
      <c r="C104" s="27" t="s">
        <v>216</v>
      </c>
      <c r="D104" s="13">
        <v>224</v>
      </c>
      <c r="E104" s="3">
        <f>IF(AND(S104&lt;&gt;0,D104&gt;0),D104/S104,"")</f>
      </c>
      <c r="F104" s="3">
        <f>IF(AND(U104&lt;&gt;0,D104&gt;0),D104/U104,"")</f>
      </c>
      <c r="G104" s="4">
        <f>IF(AND(D104&lt;&gt;0,Y104&gt;0),Y104/D104,"")</f>
        <v>0.0171875</v>
      </c>
      <c r="H104" s="4">
        <f>IF(AND(D104&lt;&gt;0,AB104&gt;0),AB104/D104,"")</f>
      </c>
      <c r="I104" s="3">
        <f>IF(AC104=AD104,0,O104/(AC104-AD104))</f>
        <v>0</v>
      </c>
      <c r="J104" s="4">
        <v>0.0762999999999999</v>
      </c>
      <c r="K104" s="5">
        <f>IF(AND(S104&gt;0,U104&gt;0),U104/S104-1,"")</f>
      </c>
      <c r="L104" s="3">
        <f>IF(AND(AB104&lt;&gt;0,U104&gt;0),U104/AB104,"")</f>
      </c>
      <c r="M104" s="3">
        <f>IF(AND(AF104&lt;&gt;0,O104&gt;0),O104/AF104,"")</f>
      </c>
      <c r="N104" s="27" t="s">
        <v>1456</v>
      </c>
      <c r="O104" s="6">
        <f>D104*AG104/100</f>
        <v>1230.7007999999998</v>
      </c>
      <c r="P104" s="27" t="s">
        <v>1176</v>
      </c>
      <c r="Q104" s="27" t="s">
        <v>2673</v>
      </c>
      <c r="T104" s="27">
        <v>0</v>
      </c>
      <c r="U104" s="27">
        <v>0</v>
      </c>
      <c r="V104" s="27">
        <v>1.8</v>
      </c>
      <c r="W104" s="27">
        <v>2.5</v>
      </c>
      <c r="X104" s="27">
        <v>3.5</v>
      </c>
      <c r="Y104" s="27">
        <v>3.85</v>
      </c>
      <c r="Z104" s="27">
        <v>0</v>
      </c>
      <c r="AA104" s="27">
        <v>0</v>
      </c>
      <c r="AB104" s="27">
        <v>0</v>
      </c>
      <c r="AG104" s="6">
        <v>549.42</v>
      </c>
      <c r="AH104" s="4">
        <v>0.017</v>
      </c>
      <c r="AI104" s="4">
        <v>0</v>
      </c>
    </row>
    <row r="105" spans="1:35" ht="14.25">
      <c r="A105" s="12" t="s">
        <v>1497</v>
      </c>
      <c r="B105" s="27" t="s">
        <v>1498</v>
      </c>
      <c r="C105" s="27" t="s">
        <v>1499</v>
      </c>
      <c r="D105" s="13">
        <v>861</v>
      </c>
      <c r="E105" s="3">
        <f>IF(AND(S105&lt;&gt;0,D105&gt;0),D105/S105,"")</f>
        <v>25.47337278106509</v>
      </c>
      <c r="F105" s="3">
        <f>IF(AND(U105&lt;&gt;0,D105&gt;0),D105/U105,"")</f>
        <v>19.995355318160705</v>
      </c>
      <c r="G105" s="4">
        <f>IF(AND(D105&lt;&gt;0,Y105&gt;0),Y105/D105,"")</f>
        <v>0.036585365853658534</v>
      </c>
      <c r="H105" s="4">
        <f>IF(AND(D105&lt;&gt;0,AB105&gt;0),AB105/D105,"")</f>
        <v>0.04657375145180023</v>
      </c>
      <c r="I105" s="3">
        <f>IF(AC105=AD105,0,O105/(AC105-AD105))</f>
        <v>11.748244408346869</v>
      </c>
      <c r="J105" s="4">
        <v>0.0486</v>
      </c>
      <c r="K105" s="5">
        <f>IF(AND(S105&gt;0,U105&gt;0),U105/S105-1,"")</f>
        <v>0.27396449704142034</v>
      </c>
      <c r="L105" s="3">
        <f>IF(AND(AB105&lt;&gt;0,U105&gt;0),U105/AB105,"")</f>
        <v>1.0738154613466335</v>
      </c>
      <c r="M105" s="3">
        <f>IF(AND(AF105&lt;&gt;0,O105&gt;0),O105/AF105,"")</f>
        <v>3.839010248662774</v>
      </c>
      <c r="N105" s="27" t="s">
        <v>35</v>
      </c>
      <c r="O105" s="6">
        <f>D105*AG105/100</f>
        <v>940.212</v>
      </c>
      <c r="P105" s="27" t="s">
        <v>1176</v>
      </c>
      <c r="Q105" s="27" t="s">
        <v>1180</v>
      </c>
      <c r="R105" s="27" t="s">
        <v>2788</v>
      </c>
      <c r="S105" s="27">
        <v>33.8</v>
      </c>
      <c r="T105" s="27">
        <v>39.67</v>
      </c>
      <c r="U105" s="27">
        <v>43.06</v>
      </c>
      <c r="V105" s="27">
        <v>22.8</v>
      </c>
      <c r="W105" s="27">
        <v>22.3</v>
      </c>
      <c r="X105" s="27">
        <v>28.5</v>
      </c>
      <c r="Y105" s="27">
        <v>31.5</v>
      </c>
      <c r="Z105" s="27">
        <v>0</v>
      </c>
      <c r="AA105" s="27">
        <v>37.41</v>
      </c>
      <c r="AB105" s="27">
        <v>40.1</v>
      </c>
      <c r="AC105" s="6">
        <v>99.44</v>
      </c>
      <c r="AD105" s="6">
        <v>19.41</v>
      </c>
      <c r="AE105" s="6">
        <v>33.91</v>
      </c>
      <c r="AF105" s="6">
        <v>244.91</v>
      </c>
      <c r="AG105" s="6">
        <v>109.2</v>
      </c>
      <c r="AH105" s="4">
        <v>0.035</v>
      </c>
      <c r="AI105" s="4">
        <v>0.038</v>
      </c>
    </row>
    <row r="106" spans="1:35" ht="14.25">
      <c r="A106" s="12" t="s">
        <v>1514</v>
      </c>
      <c r="B106" s="27" t="s">
        <v>2663</v>
      </c>
      <c r="C106" s="27" t="s">
        <v>1515</v>
      </c>
      <c r="D106" s="13">
        <v>6740</v>
      </c>
      <c r="E106" s="3">
        <f>IF(AND(S106&lt;&gt;0,D106&gt;0),D106/S106,"")</f>
        <v>1471.6157205240174</v>
      </c>
      <c r="F106" s="3">
        <f>IF(AND(U106&lt;&gt;0,D106&gt;0),D106/U106,"")</f>
        <v>15.910485812756717</v>
      </c>
      <c r="G106" s="4">
        <f>IF(AND(D106&lt;&gt;0,Y106&gt;0),Y106/D106,"")</f>
        <v>0.030890207715133528</v>
      </c>
      <c r="H106" s="4">
        <f>IF(AND(D106&lt;&gt;0,AB106&gt;0),AB106/D106,"")</f>
        <v>0.027712166172106825</v>
      </c>
      <c r="I106" s="3">
        <f>IF(AC106=AD106,0,O106/(AC106-AD106))</f>
        <v>1.6807635113355541</v>
      </c>
      <c r="J106" s="4">
        <v>0.5184</v>
      </c>
      <c r="K106" s="5">
        <f>IF(AND(S106&gt;0,U106&gt;0),U106/S106-1,"")</f>
        <v>91.4934497816594</v>
      </c>
      <c r="L106" s="3">
        <f>IF(AND(AB106&lt;&gt;0,U106&gt;0),U106/AB106,"")</f>
        <v>2.268015847521148</v>
      </c>
      <c r="M106" s="3">
        <f>IF(AND(AF106&lt;&gt;0,O106&gt;0),O106/AF106,"")</f>
        <v>0.7107163107678329</v>
      </c>
      <c r="N106" s="27" t="s">
        <v>35</v>
      </c>
      <c r="O106" s="6">
        <f>D106*AG106/100</f>
        <v>15642.866000000002</v>
      </c>
      <c r="P106" s="27" t="s">
        <v>1178</v>
      </c>
      <c r="Q106" s="27" t="s">
        <v>2685</v>
      </c>
      <c r="R106" s="27" t="s">
        <v>2913</v>
      </c>
      <c r="S106" s="27">
        <v>4.58</v>
      </c>
      <c r="T106" s="27">
        <v>400.32</v>
      </c>
      <c r="U106" s="27">
        <v>423.62</v>
      </c>
      <c r="V106" s="27">
        <v>100</v>
      </c>
      <c r="W106" s="27">
        <v>110</v>
      </c>
      <c r="X106" s="27">
        <v>589.3</v>
      </c>
      <c r="Y106" s="27">
        <v>208.2</v>
      </c>
      <c r="Z106" s="27">
        <v>0</v>
      </c>
      <c r="AA106" s="27">
        <v>171.19</v>
      </c>
      <c r="AB106" s="27">
        <v>186.78</v>
      </c>
      <c r="AC106" s="6">
        <v>11386</v>
      </c>
      <c r="AD106" s="6">
        <v>2079</v>
      </c>
      <c r="AE106" s="6">
        <v>1055</v>
      </c>
      <c r="AF106" s="6">
        <v>22010</v>
      </c>
      <c r="AG106" s="6">
        <v>232.09</v>
      </c>
      <c r="AH106" s="4">
        <v>0.031</v>
      </c>
      <c r="AI106" s="4">
        <v>0.023</v>
      </c>
    </row>
    <row r="107" spans="1:35" ht="14.25">
      <c r="A107" s="12" t="s">
        <v>217</v>
      </c>
      <c r="B107" s="27" t="s">
        <v>1226</v>
      </c>
      <c r="C107" s="27" t="s">
        <v>218</v>
      </c>
      <c r="D107" s="13">
        <v>240</v>
      </c>
      <c r="E107" s="3">
        <f>IF(AND(S107&lt;&gt;0,D107&gt;0),D107/S107,"")</f>
      </c>
      <c r="F107" s="3">
        <f>IF(AND(U107&lt;&gt;0,D107&gt;0),D107/U107,"")</f>
      </c>
      <c r="G107" s="4">
        <f>IF(AND(D107&lt;&gt;0,Y107&gt;0),Y107/D107,"")</f>
        <v>0.03695833333333333</v>
      </c>
      <c r="H107" s="4">
        <f>IF(AND(D107&lt;&gt;0,AB107&gt;0),AB107/D107,"")</f>
      </c>
      <c r="I107" s="3">
        <f>IF(AC107=AD107,0,O107/(AC107-AD107))</f>
        <v>0</v>
      </c>
      <c r="J107" s="4">
        <v>0.0016</v>
      </c>
      <c r="K107" s="5">
        <f>IF(AND(S107&gt;0,U107&gt;0),U107/S107-1,"")</f>
      </c>
      <c r="L107" s="3">
        <f>IF(AND(AB107&lt;&gt;0,U107&gt;0),U107/AB107,"")</f>
      </c>
      <c r="M107" s="3">
        <f>IF(AND(AF107&lt;&gt;0,O107&gt;0),O107/AF107,"")</f>
      </c>
      <c r="N107" s="27" t="s">
        <v>1456</v>
      </c>
      <c r="O107" s="6">
        <f>D107*AG107/100</f>
        <v>997.008</v>
      </c>
      <c r="P107" s="27" t="s">
        <v>1176</v>
      </c>
      <c r="Q107" s="27" t="s">
        <v>2673</v>
      </c>
      <c r="T107" s="27">
        <v>0</v>
      </c>
      <c r="U107" s="27">
        <v>0</v>
      </c>
      <c r="V107" s="27">
        <v>3.33</v>
      </c>
      <c r="W107" s="27">
        <v>4.17</v>
      </c>
      <c r="X107" s="27">
        <v>4.35</v>
      </c>
      <c r="Y107" s="27">
        <v>8.87</v>
      </c>
      <c r="Z107" s="27">
        <v>0</v>
      </c>
      <c r="AA107" s="27">
        <v>0</v>
      </c>
      <c r="AB107" s="27">
        <v>0</v>
      </c>
      <c r="AG107" s="6">
        <v>415.42</v>
      </c>
      <c r="AH107" s="4">
        <v>0.026</v>
      </c>
      <c r="AI107" s="4">
        <v>0</v>
      </c>
    </row>
    <row r="108" spans="1:35" ht="14.25">
      <c r="A108" s="12" t="s">
        <v>219</v>
      </c>
      <c r="B108" s="27" t="s">
        <v>220</v>
      </c>
      <c r="C108" s="27" t="s">
        <v>221</v>
      </c>
      <c r="D108" s="13">
        <v>117.8</v>
      </c>
      <c r="E108" s="3">
        <f>IF(AND(S108&lt;&gt;0,D108&gt;0),D108/S108,"")</f>
        <v>19</v>
      </c>
      <c r="F108" s="3">
        <f>IF(AND(U108&lt;&gt;0,D108&gt;0),D108/U108,"")</f>
        <v>8.180555555555555</v>
      </c>
      <c r="G108" s="4">
        <f>IF(AND(D108&lt;&gt;0,Y108&gt;0),Y108/D108,"")</f>
      </c>
      <c r="H108" s="4">
        <f>IF(AND(D108&lt;&gt;0,AB108&gt;0),AB108/D108,"")</f>
      </c>
      <c r="I108" s="3">
        <f>IF(AC108=AD108,0,O108/(AC108-AD108))</f>
        <v>0.4429885063385881</v>
      </c>
      <c r="J108" s="4">
        <v>0.6274</v>
      </c>
      <c r="K108" s="5">
        <f>IF(AND(S108&gt;0,U108&gt;0),U108/S108-1,"")</f>
        <v>1.3225806451612905</v>
      </c>
      <c r="L108" s="3">
        <f>IF(AND(AB108&lt;&gt;0,U108&gt;0),U108/AB108,"")</f>
      </c>
      <c r="M108" s="3">
        <f>IF(AND(AF108&lt;&gt;0,O108&gt;0),O108/AF108,"")</f>
        <v>0.2657471074380165</v>
      </c>
      <c r="N108" s="27" t="s">
        <v>35</v>
      </c>
      <c r="O108" s="6">
        <f>D108*AG108/100</f>
        <v>1893.9530599999998</v>
      </c>
      <c r="P108" s="27" t="s">
        <v>1176</v>
      </c>
      <c r="Q108" s="27" t="s">
        <v>1177</v>
      </c>
      <c r="R108" s="27" t="s">
        <v>2947</v>
      </c>
      <c r="S108" s="27">
        <v>6.2</v>
      </c>
      <c r="T108" s="27">
        <v>14.36</v>
      </c>
      <c r="U108" s="27">
        <v>14.4</v>
      </c>
      <c r="V108" s="27">
        <v>0</v>
      </c>
      <c r="W108" s="27">
        <v>0</v>
      </c>
      <c r="X108" s="27">
        <v>0</v>
      </c>
      <c r="Y108" s="27">
        <v>0</v>
      </c>
      <c r="Z108" s="27">
        <v>0</v>
      </c>
      <c r="AA108" s="27">
        <v>0</v>
      </c>
      <c r="AB108" s="27">
        <v>0</v>
      </c>
      <c r="AC108" s="6">
        <v>5948.6</v>
      </c>
      <c r="AD108" s="6">
        <v>1673.2</v>
      </c>
      <c r="AE108" s="6">
        <v>167.3</v>
      </c>
      <c r="AF108" s="6">
        <v>7126.9</v>
      </c>
      <c r="AG108" s="6">
        <v>1607.77</v>
      </c>
      <c r="AH108" s="4">
        <v>0</v>
      </c>
      <c r="AI108" s="4">
        <v>0</v>
      </c>
    </row>
    <row r="109" spans="1:35" ht="14.25">
      <c r="A109" s="12" t="s">
        <v>1260</v>
      </c>
      <c r="B109" s="27" t="s">
        <v>1261</v>
      </c>
      <c r="C109" s="27" t="s">
        <v>837</v>
      </c>
      <c r="D109" s="13">
        <v>795</v>
      </c>
      <c r="E109" s="3">
        <f>IF(AND(S109&lt;&gt;0,D109&gt;0),D109/S109,"")</f>
      </c>
      <c r="F109" s="3">
        <f>IF(AND(U109&lt;&gt;0,D109&gt;0),D109/U109,"")</f>
      </c>
      <c r="G109" s="4">
        <f>IF(AND(D109&lt;&gt;0,Y109&gt;0),Y109/D109,"")</f>
        <v>0.02088050314465409</v>
      </c>
      <c r="H109" s="4">
        <f>IF(AND(D109&lt;&gt;0,AB109&gt;0),AB109/D109,"")</f>
      </c>
      <c r="I109" s="3">
        <f>IF(AC109=AD109,0,O109/(AC109-AD109))</f>
        <v>0</v>
      </c>
      <c r="J109" s="4">
        <v>0.0106</v>
      </c>
      <c r="K109" s="5">
        <f>IF(AND(S109&gt;0,U109&gt;0),U109/S109-1,"")</f>
      </c>
      <c r="L109" s="3">
        <f>IF(AND(AB109&lt;&gt;0,U109&gt;0),U109/AB109,"")</f>
      </c>
      <c r="M109" s="3">
        <f>IF(AND(AF109&lt;&gt;0,O109&gt;0),O109/AF109,"")</f>
      </c>
      <c r="N109" s="27" t="s">
        <v>1456</v>
      </c>
      <c r="O109" s="6">
        <f>D109*AG109/100</f>
        <v>1650.9765</v>
      </c>
      <c r="P109" s="27" t="s">
        <v>1176</v>
      </c>
      <c r="Q109" s="27" t="s">
        <v>2673</v>
      </c>
      <c r="T109" s="27">
        <v>0</v>
      </c>
      <c r="U109" s="27">
        <v>0</v>
      </c>
      <c r="V109" s="27">
        <v>13.1</v>
      </c>
      <c r="W109" s="27">
        <v>14.2</v>
      </c>
      <c r="X109" s="27">
        <v>15.3</v>
      </c>
      <c r="Y109" s="27">
        <v>16.6</v>
      </c>
      <c r="Z109" s="27">
        <v>0</v>
      </c>
      <c r="AA109" s="27">
        <v>0</v>
      </c>
      <c r="AB109" s="27">
        <v>0</v>
      </c>
      <c r="AG109" s="6">
        <v>207.67</v>
      </c>
      <c r="AH109" s="4">
        <v>0.021</v>
      </c>
      <c r="AI109" s="4">
        <v>0</v>
      </c>
    </row>
    <row r="110" spans="1:33" ht="14.25">
      <c r="A110" s="12" t="s">
        <v>2842</v>
      </c>
      <c r="B110" s="27" t="s">
        <v>2843</v>
      </c>
      <c r="C110" s="27" t="s">
        <v>2844</v>
      </c>
      <c r="D110" s="13">
        <v>61.1</v>
      </c>
      <c r="E110" s="3">
        <f>IF(AND(S110&lt;&gt;0,D110&gt;0),D110/S110,"")</f>
        <v>6110</v>
      </c>
      <c r="F110" s="3">
        <f>IF(AND(U110&lt;&gt;0,D110&gt;0),D110/U110,"")</f>
      </c>
      <c r="G110" s="4">
        <f>IF(AND(D110&lt;&gt;0,Y110&gt;0),Y110/D110,"")</f>
      </c>
      <c r="H110" s="4">
        <f>IF(AND(D110&lt;&gt;0,AB110&gt;0),AB110/D110,"")</f>
      </c>
      <c r="I110" s="3">
        <f>IF(AC110=AD110,0,O110/(AC110-AD110))</f>
        <v>0.16338521014310053</v>
      </c>
      <c r="J110" s="4">
        <v>0.47</v>
      </c>
      <c r="K110" s="5">
        <f>IF(AND(S110&gt;0,U110&gt;0),U110/S110-1,"")</f>
      </c>
      <c r="L110" s="3">
        <f>IF(AND(AB110&lt;&gt;0,U110&gt;0),U110/AB110,"")</f>
      </c>
      <c r="M110" s="3">
        <f>IF(AND(AF110&lt;&gt;0,O110&gt;0),O110/AF110,"")</f>
        <v>0.30962912555290917</v>
      </c>
      <c r="N110" s="27" t="s">
        <v>35</v>
      </c>
      <c r="O110" s="6">
        <f>D110*AG110/100</f>
        <v>427.7</v>
      </c>
      <c r="P110" s="27" t="s">
        <v>1176</v>
      </c>
      <c r="Q110" s="27" t="s">
        <v>2677</v>
      </c>
      <c r="R110" s="27" t="s">
        <v>2820</v>
      </c>
      <c r="S110" s="27">
        <v>0.01</v>
      </c>
      <c r="V110" s="27">
        <v>0</v>
      </c>
      <c r="W110" s="27">
        <v>0</v>
      </c>
      <c r="X110" s="27">
        <v>0</v>
      </c>
      <c r="Y110" s="27">
        <v>0</v>
      </c>
      <c r="Z110" s="27">
        <v>0</v>
      </c>
      <c r="AC110" s="6">
        <v>3333.97</v>
      </c>
      <c r="AD110" s="6">
        <v>716.23</v>
      </c>
      <c r="AE110" s="6">
        <v>1158.66</v>
      </c>
      <c r="AF110" s="6">
        <v>1381.33</v>
      </c>
      <c r="AG110" s="6">
        <v>700</v>
      </c>
    </row>
    <row r="111" spans="1:35" ht="14.25">
      <c r="A111" s="12" t="s">
        <v>2664</v>
      </c>
      <c r="B111" s="27" t="s">
        <v>1393</v>
      </c>
      <c r="C111" s="27" t="s">
        <v>2634</v>
      </c>
      <c r="D111" s="13">
        <v>8266</v>
      </c>
      <c r="E111" s="3">
        <f>IF(AND(S111&lt;&gt;0,D111&gt;0),D111/S111,"")</f>
        <v>33.90205889590682</v>
      </c>
      <c r="F111" s="3">
        <f>IF(AND(U111&lt;&gt;0,D111&gt;0),D111/U111,"")</f>
        <v>21.76465941704626</v>
      </c>
      <c r="G111" s="4">
        <f>IF(AND(D111&lt;&gt;0,Y111&gt;0),Y111/D111,"")</f>
        <v>0.024195499637067505</v>
      </c>
      <c r="H111" s="4">
        <f>IF(AND(D111&lt;&gt;0,AB111&gt;0),AB111/D111,"")</f>
        <v>0.024899588676506167</v>
      </c>
      <c r="I111" s="3">
        <f>IF(AC111=AD111,0,O111/(AC111-AD111))</f>
        <v>12.330523328889727</v>
      </c>
      <c r="J111" s="4">
        <v>0.1693</v>
      </c>
      <c r="K111" s="5">
        <f>IF(AND(S111&gt;0,U111&gt;0),U111/S111-1,"")</f>
        <v>0.5576654909359364</v>
      </c>
      <c r="L111" s="3">
        <f>IF(AND(AB111&lt;&gt;0,U111&gt;0),U111/AB111,"")</f>
        <v>1.8452531338062386</v>
      </c>
      <c r="M111" s="3">
        <f>IF(AND(AF111&lt;&gt;0,O111&gt;0),O111/AF111,"")</f>
        <v>3.4561534109106438</v>
      </c>
      <c r="N111" s="27" t="s">
        <v>35</v>
      </c>
      <c r="O111" s="6">
        <f>D111*AG111/100</f>
        <v>6474.7578</v>
      </c>
      <c r="P111" s="27" t="s">
        <v>1178</v>
      </c>
      <c r="Q111" s="27" t="s">
        <v>1177</v>
      </c>
      <c r="R111" s="27" t="s">
        <v>3096</v>
      </c>
      <c r="S111" s="27">
        <v>243.82</v>
      </c>
      <c r="T111" s="27">
        <v>327.8</v>
      </c>
      <c r="U111" s="27">
        <v>379.79</v>
      </c>
      <c r="V111" s="27">
        <v>315.0082</v>
      </c>
      <c r="W111" s="27">
        <v>178</v>
      </c>
      <c r="X111" s="27">
        <v>202</v>
      </c>
      <c r="Y111" s="27">
        <v>200</v>
      </c>
      <c r="Z111" s="27">
        <v>133</v>
      </c>
      <c r="AA111" s="27">
        <v>196.82</v>
      </c>
      <c r="AB111" s="27">
        <v>205.82</v>
      </c>
      <c r="AC111" s="6">
        <v>5178.5</v>
      </c>
      <c r="AD111" s="6">
        <v>4653.4</v>
      </c>
      <c r="AE111" s="6">
        <v>123.7</v>
      </c>
      <c r="AF111" s="6">
        <v>1873.4</v>
      </c>
      <c r="AG111" s="6">
        <v>78.33</v>
      </c>
      <c r="AH111" s="4">
        <v>0.024</v>
      </c>
      <c r="AI111" s="4">
        <v>0.022</v>
      </c>
    </row>
    <row r="112" spans="1:35" ht="14.25">
      <c r="A112" s="12" t="s">
        <v>2687</v>
      </c>
      <c r="B112" s="27" t="s">
        <v>2688</v>
      </c>
      <c r="C112" s="27" t="s">
        <v>2689</v>
      </c>
      <c r="D112" s="13">
        <v>2770</v>
      </c>
      <c r="E112" s="3">
        <f>IF(AND(S112&lt;&gt;0,D112&gt;0),D112/S112,"")</f>
        <v>2164.0625</v>
      </c>
      <c r="F112" s="3">
        <f>IF(AND(U112&lt;&gt;0,D112&gt;0),D112/U112,"")</f>
        <v>18.9336978810663</v>
      </c>
      <c r="G112" s="4">
        <f>IF(AND(D112&lt;&gt;0,Y112&gt;0),Y112/D112,"")</f>
        <v>0.020873646209386282</v>
      </c>
      <c r="H112" s="4">
        <f>IF(AND(D112&lt;&gt;0,AB112&gt;0),AB112/D112,"")</f>
        <v>0.027523465703971118</v>
      </c>
      <c r="I112" s="3">
        <f>IF(AC112=AD112,0,O112/(AC112-AD112))</f>
        <v>7.187096474953617</v>
      </c>
      <c r="J112" s="4">
        <v>0.3566</v>
      </c>
      <c r="K112" s="5">
        <f>IF(AND(S112&gt;0,U112&gt;0),U112/S112-1,"")</f>
        <v>113.296875</v>
      </c>
      <c r="L112" s="3">
        <f>IF(AND(AB112&lt;&gt;0,U112&gt;0),U112/AB112,"")</f>
        <v>1.9189401888772302</v>
      </c>
      <c r="M112" s="3">
        <f>IF(AND(AF112&lt;&gt;0,O112&gt;0),O112/AF112,"")</f>
        <v>1.0492253730939032</v>
      </c>
      <c r="N112" s="27" t="s">
        <v>35</v>
      </c>
      <c r="O112" s="6">
        <f>D112*AG112/100</f>
        <v>774.7689999999999</v>
      </c>
      <c r="P112" s="27" t="s">
        <v>1176</v>
      </c>
      <c r="Q112" s="27" t="s">
        <v>45</v>
      </c>
      <c r="R112" s="27" t="s">
        <v>2801</v>
      </c>
      <c r="S112" s="27">
        <v>1.28</v>
      </c>
      <c r="T112" s="27">
        <v>132.29</v>
      </c>
      <c r="U112" s="27">
        <v>146.3</v>
      </c>
      <c r="V112" s="27">
        <v>31.12</v>
      </c>
      <c r="W112" s="27">
        <v>43.32</v>
      </c>
      <c r="X112" s="27">
        <v>87.8</v>
      </c>
      <c r="Y112" s="27">
        <v>57.82</v>
      </c>
      <c r="Z112" s="27">
        <v>0</v>
      </c>
      <c r="AA112" s="27">
        <v>79.94</v>
      </c>
      <c r="AB112" s="27">
        <v>76.24</v>
      </c>
      <c r="AC112" s="6">
        <v>109.97</v>
      </c>
      <c r="AD112" s="6">
        <v>2.17</v>
      </c>
      <c r="AE112" s="6">
        <v>27.48</v>
      </c>
      <c r="AF112" s="6">
        <v>738.42</v>
      </c>
      <c r="AG112" s="6">
        <v>27.97</v>
      </c>
      <c r="AH112" s="4">
        <v>0.025</v>
      </c>
      <c r="AI112" s="4">
        <v>0.024</v>
      </c>
    </row>
    <row r="113" spans="1:35" ht="14.25">
      <c r="A113" s="12" t="s">
        <v>3021</v>
      </c>
      <c r="B113" s="27" t="s">
        <v>492</v>
      </c>
      <c r="C113" s="27" t="s">
        <v>3022</v>
      </c>
      <c r="D113" s="13">
        <v>383.8</v>
      </c>
      <c r="E113" s="3">
        <f>IF(AND(S113&lt;&gt;0,D113&gt;0),D113/S113,"")</f>
        <v>18.061176470588236</v>
      </c>
      <c r="F113" s="3">
        <f>IF(AND(U113&lt;&gt;0,D113&gt;0),D113/U113,"")</f>
        <v>13.795830337886413</v>
      </c>
      <c r="G113" s="4">
        <f>IF(AND(D113&lt;&gt;0,Y113&gt;0),Y113/D113,"")</f>
      </c>
      <c r="H113" s="4">
        <f>IF(AND(D113&lt;&gt;0,AB113&gt;0),AB113/D113,"")</f>
      </c>
      <c r="I113" s="3">
        <f>IF(AC113=AD113,0,O113/(AC113-AD113))</f>
        <v>0.6828406435676614</v>
      </c>
      <c r="J113" s="4">
        <v>0.46</v>
      </c>
      <c r="K113" s="5">
        <f>IF(AND(S113&gt;0,U113&gt;0),U113/S113-1,"")</f>
        <v>0.3091764705882354</v>
      </c>
      <c r="L113" s="3">
        <f>IF(AND(AB113&lt;&gt;0,U113&gt;0),U113/AB113,"")</f>
      </c>
      <c r="M113" s="3">
        <f>IF(AND(AF113&lt;&gt;0,O113&gt;0),O113/AF113,"")</f>
        <v>0.5525956941030281</v>
      </c>
      <c r="N113" s="27" t="s">
        <v>35</v>
      </c>
      <c r="O113" s="6">
        <f>D113*AG113/100</f>
        <v>2045.654</v>
      </c>
      <c r="P113" s="27" t="s">
        <v>1176</v>
      </c>
      <c r="Q113" s="27" t="s">
        <v>2682</v>
      </c>
      <c r="R113" s="27" t="s">
        <v>3023</v>
      </c>
      <c r="S113" s="27">
        <v>21.25</v>
      </c>
      <c r="T113" s="27">
        <v>27.83</v>
      </c>
      <c r="U113" s="27">
        <v>27.82</v>
      </c>
      <c r="V113" s="27">
        <v>0</v>
      </c>
      <c r="W113" s="27">
        <v>0</v>
      </c>
      <c r="X113" s="27">
        <v>0</v>
      </c>
      <c r="Y113" s="27">
        <v>0</v>
      </c>
      <c r="Z113" s="27">
        <v>0</v>
      </c>
      <c r="AA113" s="27">
        <v>0</v>
      </c>
      <c r="AB113" s="27">
        <v>0</v>
      </c>
      <c r="AC113" s="6">
        <v>3148.8</v>
      </c>
      <c r="AD113" s="6">
        <v>153</v>
      </c>
      <c r="AE113" s="6">
        <v>448</v>
      </c>
      <c r="AF113" s="6">
        <v>3701.9</v>
      </c>
      <c r="AG113" s="6">
        <v>533</v>
      </c>
      <c r="AI113" s="4">
        <v>0</v>
      </c>
    </row>
    <row r="114" spans="1:35" ht="14.25">
      <c r="A114" s="12" t="s">
        <v>224</v>
      </c>
      <c r="B114" s="27" t="s">
        <v>225</v>
      </c>
      <c r="C114" s="27" t="s">
        <v>226</v>
      </c>
      <c r="D114" s="13">
        <v>603.8</v>
      </c>
      <c r="E114" s="3">
        <f>IF(AND(S114&lt;&gt;0,D114&gt;0),D114/S114,"")</f>
        <v>1312.6086956521738</v>
      </c>
      <c r="F114" s="3">
        <f>IF(AND(U114&lt;&gt;0,D114&gt;0),D114/U114,"")</f>
        <v>18.230676328502415</v>
      </c>
      <c r="G114" s="4">
        <f>IF(AND(D114&lt;&gt;0,Y114&gt;0),Y114/D114,"")</f>
        <v>0.03196422656508778</v>
      </c>
      <c r="H114" s="4">
        <f>IF(AND(D114&lt;&gt;0,AB114&gt;0),AB114/D114,"")</f>
        <v>0.02747598542563763</v>
      </c>
      <c r="I114" s="3">
        <f>IF(AC114=AD114,0,O114/(AC114-AD114))</f>
        <v>0.935494291589398</v>
      </c>
      <c r="J114" s="4">
        <v>0.2244</v>
      </c>
      <c r="K114" s="5">
        <f>IF(AND(S114&gt;0,U114&gt;0),U114/S114-1,"")</f>
        <v>70.99999999999999</v>
      </c>
      <c r="L114" s="3">
        <f>IF(AND(AB114&lt;&gt;0,U114&gt;0),U114/AB114,"")</f>
        <v>1.996383363471971</v>
      </c>
      <c r="M114" s="3">
        <f>IF(AND(AF114&lt;&gt;0,O114&gt;0),O114/AF114,"")</f>
        <v>2.114917277865186</v>
      </c>
      <c r="N114" s="27" t="s">
        <v>35</v>
      </c>
      <c r="O114" s="6">
        <f>D114*AG114/100</f>
        <v>4449.34182</v>
      </c>
      <c r="P114" s="27" t="s">
        <v>1176</v>
      </c>
      <c r="Q114" s="27" t="s">
        <v>2674</v>
      </c>
      <c r="R114" s="27" t="s">
        <v>2787</v>
      </c>
      <c r="S114" s="27">
        <v>0.46</v>
      </c>
      <c r="T114" s="27">
        <v>23.85</v>
      </c>
      <c r="U114" s="27">
        <v>33.12</v>
      </c>
      <c r="V114" s="27">
        <v>11.95</v>
      </c>
      <c r="W114" s="27">
        <v>32.1</v>
      </c>
      <c r="X114" s="27">
        <v>40.5</v>
      </c>
      <c r="Y114" s="27">
        <v>19.3</v>
      </c>
      <c r="Z114" s="27">
        <v>0</v>
      </c>
      <c r="AA114" s="27">
        <v>11.82</v>
      </c>
      <c r="AB114" s="27">
        <v>16.59</v>
      </c>
      <c r="AC114" s="6">
        <v>4756.14</v>
      </c>
      <c r="AE114" s="6">
        <v>560.79</v>
      </c>
      <c r="AF114" s="6">
        <v>2103.79</v>
      </c>
      <c r="AG114" s="6">
        <v>736.89</v>
      </c>
      <c r="AH114" s="4">
        <v>0.036</v>
      </c>
      <c r="AI114" s="4">
        <v>0.016</v>
      </c>
    </row>
    <row r="115" spans="1:35" ht="14.25">
      <c r="A115" s="12" t="s">
        <v>2845</v>
      </c>
      <c r="B115" s="27" t="s">
        <v>2846</v>
      </c>
      <c r="C115" s="27" t="s">
        <v>2847</v>
      </c>
      <c r="D115" s="13">
        <v>113.5</v>
      </c>
      <c r="E115" s="3">
        <f>IF(AND(S115&lt;&gt;0,D115&gt;0),D115/S115,"")</f>
      </c>
      <c r="F115" s="3">
        <f>IF(AND(U115&lt;&gt;0,D115&gt;0),D115/U115,"")</f>
      </c>
      <c r="G115" s="4">
        <f>IF(AND(D115&lt;&gt;0,Y115&gt;0),Y115/D115,"")</f>
        <v>0.05885462555066079</v>
      </c>
      <c r="H115" s="4">
        <f>IF(AND(D115&lt;&gt;0,AB115&gt;0),AB115/D115,"")</f>
      </c>
      <c r="I115" s="3">
        <f>IF(AC115=AD115,0,O115/(AC115-AD115))</f>
        <v>0</v>
      </c>
      <c r="J115" s="4">
        <v>0.0171</v>
      </c>
      <c r="K115" s="5">
        <f>IF(AND(S115&gt;0,U115&gt;0),U115/S115-1,"")</f>
      </c>
      <c r="L115" s="3">
        <f>IF(AND(AB115&lt;&gt;0,U115&gt;0),U115/AB115,"")</f>
      </c>
      <c r="M115" s="3">
        <f>IF(AND(AF115&lt;&gt;0,O115&gt;0),O115/AF115,"")</f>
      </c>
      <c r="N115" s="27" t="s">
        <v>35</v>
      </c>
      <c r="O115" s="6">
        <f>D115*AG115/100</f>
        <v>686.9020000000002</v>
      </c>
      <c r="P115" s="27" t="s">
        <v>1176</v>
      </c>
      <c r="Q115" s="27" t="s">
        <v>2673</v>
      </c>
      <c r="T115" s="27">
        <v>0</v>
      </c>
      <c r="U115" s="27">
        <v>0</v>
      </c>
      <c r="V115" s="27">
        <v>6.15</v>
      </c>
      <c r="W115" s="27">
        <v>4.71</v>
      </c>
      <c r="X115" s="27">
        <v>6.44</v>
      </c>
      <c r="Y115" s="27">
        <v>6.68</v>
      </c>
      <c r="Z115" s="27">
        <v>1.69</v>
      </c>
      <c r="AA115" s="27">
        <v>0</v>
      </c>
      <c r="AB115" s="27">
        <v>0</v>
      </c>
      <c r="AG115" s="6">
        <v>605.2</v>
      </c>
      <c r="AH115" s="4">
        <v>0.0579999999999999</v>
      </c>
      <c r="AI115" s="4">
        <v>0</v>
      </c>
    </row>
    <row r="116" spans="1:35" ht="14.25">
      <c r="A116" s="12" t="s">
        <v>1430</v>
      </c>
      <c r="B116" s="27" t="s">
        <v>1431</v>
      </c>
      <c r="C116" s="27" t="s">
        <v>1432</v>
      </c>
      <c r="D116" s="13">
        <v>1840</v>
      </c>
      <c r="E116" s="3">
        <f>IF(AND(S116&lt;&gt;0,D116&gt;0),D116/S116,"")</f>
        <v>21.440223724073643</v>
      </c>
      <c r="F116" s="3">
        <f>IF(AND(U116&lt;&gt;0,D116&gt;0),D116/U116,"")</f>
        <v>17.217179751099465</v>
      </c>
      <c r="G116" s="4">
        <f>IF(AND(D116&lt;&gt;0,Y116&gt;0),Y116/D116,"")</f>
        <v>0.017717391304347827</v>
      </c>
      <c r="H116" s="4">
        <f>IF(AND(D116&lt;&gt;0,AB116&gt;0),AB116/D116,"")</f>
        <v>0.022608695652173914</v>
      </c>
      <c r="I116" s="3">
        <f>IF(AC116=AD116,0,O116/(AC116-AD116))</f>
        <v>2.2720666013712045</v>
      </c>
      <c r="J116" s="4">
        <v>0.555099999999999</v>
      </c>
      <c r="K116" s="5">
        <f>IF(AND(S116&gt;0,U116&gt;0),U116/S116-1,"")</f>
        <v>0.24528082032160348</v>
      </c>
      <c r="L116" s="3">
        <f>IF(AND(AB116&lt;&gt;0,U116&gt;0),U116/AB116,"")</f>
        <v>2.5689903846153848</v>
      </c>
      <c r="M116" s="3">
        <f>IF(AND(AF116&lt;&gt;0,O116&gt;0),O116/AF116,"")</f>
        <v>1.6525592163846838</v>
      </c>
      <c r="N116" s="27" t="s">
        <v>1456</v>
      </c>
      <c r="O116" s="6">
        <f>D116*AG116/100</f>
        <v>927.9119999999999</v>
      </c>
      <c r="P116" s="27" t="s">
        <v>1176</v>
      </c>
      <c r="Q116" s="27" t="s">
        <v>89</v>
      </c>
      <c r="R116" s="27" t="s">
        <v>2813</v>
      </c>
      <c r="S116" s="27">
        <v>85.82</v>
      </c>
      <c r="T116" s="27">
        <v>99.43</v>
      </c>
      <c r="U116" s="27">
        <v>106.87</v>
      </c>
      <c r="V116" s="27">
        <v>24.55</v>
      </c>
      <c r="W116" s="27">
        <v>27</v>
      </c>
      <c r="X116" s="27">
        <v>29.6</v>
      </c>
      <c r="Y116" s="27">
        <v>32.6</v>
      </c>
      <c r="Z116" s="27">
        <v>23.4</v>
      </c>
      <c r="AA116" s="27">
        <v>37.99</v>
      </c>
      <c r="AB116" s="27">
        <v>41.6</v>
      </c>
      <c r="AC116" s="6">
        <v>605.9</v>
      </c>
      <c r="AD116" s="6">
        <v>197.5</v>
      </c>
      <c r="AE116" s="6">
        <v>18.6</v>
      </c>
      <c r="AF116" s="6">
        <v>561.5</v>
      </c>
      <c r="AG116" s="6">
        <v>50.43</v>
      </c>
      <c r="AH116" s="4">
        <v>0.019</v>
      </c>
      <c r="AI116" s="4">
        <v>0.019</v>
      </c>
    </row>
    <row r="117" spans="1:35" ht="14.25">
      <c r="A117" s="12" t="s">
        <v>2395</v>
      </c>
      <c r="B117" s="27" t="s">
        <v>2396</v>
      </c>
      <c r="C117" s="27" t="s">
        <v>2397</v>
      </c>
      <c r="D117" s="13">
        <v>230</v>
      </c>
      <c r="E117" s="3">
        <f>IF(AND(S117&lt;&gt;0,D117&gt;0),D117/S117,"")</f>
      </c>
      <c r="F117" s="3">
        <f>IF(AND(U117&lt;&gt;0,D117&gt;0),D117/U117,"")</f>
      </c>
      <c r="G117" s="4">
        <f>IF(AND(D117&lt;&gt;0,Y117&gt;0),Y117/D117,"")</f>
        <v>0.02282608695652174</v>
      </c>
      <c r="H117" s="4">
        <f>IF(AND(D117&lt;&gt;0,AB117&gt;0),AB117/D117,"")</f>
      </c>
      <c r="I117" s="3">
        <f>IF(AC117=AD117,0,O117/(AC117-AD117))</f>
        <v>0</v>
      </c>
      <c r="J117" s="4">
        <v>0.008</v>
      </c>
      <c r="K117" s="5">
        <f>IF(AND(S117&gt;0,U117&gt;0),U117/S117-1,"")</f>
      </c>
      <c r="L117" s="3">
        <f>IF(AND(AB117&lt;&gt;0,U117&gt;0),U117/AB117,"")</f>
      </c>
      <c r="M117" s="3">
        <f>IF(AND(AF117&lt;&gt;0,O117&gt;0),O117/AF117,"")</f>
      </c>
      <c r="N117" s="27" t="s">
        <v>35</v>
      </c>
      <c r="O117" s="6">
        <f>D117*AG117/100</f>
        <v>661.549</v>
      </c>
      <c r="P117" s="27" t="s">
        <v>1176</v>
      </c>
      <c r="Q117" s="27" t="s">
        <v>2673</v>
      </c>
      <c r="T117" s="27">
        <v>0</v>
      </c>
      <c r="U117" s="27">
        <v>0</v>
      </c>
      <c r="V117" s="27">
        <v>3.7</v>
      </c>
      <c r="W117" s="27">
        <v>1.8</v>
      </c>
      <c r="X117" s="27">
        <v>4.65</v>
      </c>
      <c r="Y117" s="27">
        <v>5.25</v>
      </c>
      <c r="Z117" s="27">
        <v>5.15</v>
      </c>
      <c r="AA117" s="27">
        <v>0</v>
      </c>
      <c r="AB117" s="27">
        <v>0</v>
      </c>
      <c r="AG117" s="6">
        <v>287.63</v>
      </c>
      <c r="AH117" s="4">
        <v>0.025</v>
      </c>
      <c r="AI117" s="4">
        <v>0</v>
      </c>
    </row>
    <row r="118" spans="1:35" ht="14.25">
      <c r="A118" s="12" t="s">
        <v>2690</v>
      </c>
      <c r="B118" s="27" t="s">
        <v>2691</v>
      </c>
      <c r="C118" s="27" t="s">
        <v>2692</v>
      </c>
      <c r="D118" s="13">
        <v>1156</v>
      </c>
      <c r="E118" s="3">
        <f>IF(AND(S118&lt;&gt;0,D118&gt;0),D118/S118,"")</f>
        <v>58.44287158746208</v>
      </c>
      <c r="F118" s="3">
        <f>IF(AND(U118&lt;&gt;0,D118&gt;0),D118/U118,"")</f>
        <v>15.325467320694683</v>
      </c>
      <c r="G118" s="4">
        <f>IF(AND(D118&lt;&gt;0,Y118&gt;0),Y118/D118,"")</f>
        <v>0.00043252595155709344</v>
      </c>
      <c r="H118" s="4">
        <f>IF(AND(D118&lt;&gt;0,AB118&gt;0),AB118/D118,"")</f>
        <v>0.001583044982698962</v>
      </c>
      <c r="I118" s="3">
        <f>IF(AC118=AD118,0,O118/(AC118-AD118))</f>
        <v>19.7385993031359</v>
      </c>
      <c r="J118" s="4">
        <v>0.297199999999999</v>
      </c>
      <c r="K118" s="5">
        <f>IF(AND(S118&gt;0,U118&gt;0),U118/S118-1,"")</f>
        <v>2.8134479271991912</v>
      </c>
      <c r="L118" s="3">
        <f>IF(AND(AB118&lt;&gt;0,U118&gt;0),U118/AB118,"")</f>
        <v>41.21857923497268</v>
      </c>
      <c r="M118" s="3">
        <f>IF(AND(AF118&lt;&gt;0,O118&gt;0),O118/AF118,"")</f>
        <v>5.115104288939053</v>
      </c>
      <c r="N118" s="27" t="s">
        <v>35</v>
      </c>
      <c r="O118" s="6">
        <f>D118*AG118/100</f>
        <v>1132.9956000000002</v>
      </c>
      <c r="P118" s="27" t="s">
        <v>1176</v>
      </c>
      <c r="Q118" s="27" t="s">
        <v>45</v>
      </c>
      <c r="R118" s="27" t="s">
        <v>2956</v>
      </c>
      <c r="S118" s="27">
        <v>19.78</v>
      </c>
      <c r="T118" s="27">
        <v>62.62</v>
      </c>
      <c r="U118" s="27">
        <v>75.43</v>
      </c>
      <c r="V118" s="27">
        <v>0</v>
      </c>
      <c r="W118" s="27">
        <v>0</v>
      </c>
      <c r="X118" s="27">
        <v>0</v>
      </c>
      <c r="Y118" s="27">
        <v>0.5</v>
      </c>
      <c r="Z118" s="27">
        <v>1</v>
      </c>
      <c r="AA118" s="27">
        <v>1.4</v>
      </c>
      <c r="AB118" s="27">
        <v>1.83</v>
      </c>
      <c r="AC118" s="6">
        <v>386.4</v>
      </c>
      <c r="AD118" s="6">
        <v>329</v>
      </c>
      <c r="AE118" s="6">
        <v>6.6</v>
      </c>
      <c r="AF118" s="6">
        <v>221.5</v>
      </c>
      <c r="AG118" s="6">
        <v>98.01</v>
      </c>
      <c r="AH118" s="4">
        <v>0.001</v>
      </c>
      <c r="AI118" s="4">
        <v>0.001</v>
      </c>
    </row>
    <row r="119" spans="1:35" ht="14.25">
      <c r="A119" s="12" t="s">
        <v>1461</v>
      </c>
      <c r="B119" s="27" t="s">
        <v>1462</v>
      </c>
      <c r="C119" s="27" t="s">
        <v>1463</v>
      </c>
      <c r="D119" s="13">
        <v>129.25</v>
      </c>
      <c r="E119" s="3">
        <f>IF(AND(S119&lt;&gt;0,D119&gt;0),D119/S119,"")</f>
        <v>226.7543859649123</v>
      </c>
      <c r="F119" s="3">
        <f>IF(AND(U119&lt;&gt;0,D119&gt;0),D119/U119,"")</f>
        <v>5.514078498293515</v>
      </c>
      <c r="G119" s="4">
        <f>IF(AND(D119&lt;&gt;0,Y119&gt;0),Y119/D119,"")</f>
        <v>0.20425531914893616</v>
      </c>
      <c r="H119" s="4">
        <f>IF(AND(D119&lt;&gt;0,AB119&gt;0),AB119/D119,"")</f>
        <v>0.09067698259187622</v>
      </c>
      <c r="I119" s="3">
        <f>IF(AC119=AD119,0,O119/(AC119-AD119))</f>
        <v>0.585797340292029</v>
      </c>
      <c r="J119" s="4">
        <v>0.3318</v>
      </c>
      <c r="K119" s="5">
        <f>IF(AND(S119&gt;0,U119&gt;0),U119/S119-1,"")</f>
        <v>40.12280701754386</v>
      </c>
      <c r="L119" s="3">
        <f>IF(AND(AB119&lt;&gt;0,U119&gt;0),U119/AB119,"")</f>
        <v>2</v>
      </c>
      <c r="M119" s="3">
        <f>IF(AND(AF119&lt;&gt;0,O119&gt;0),O119/AF119,"")</f>
        <v>0.6228709096332111</v>
      </c>
      <c r="N119" s="27" t="s">
        <v>1456</v>
      </c>
      <c r="O119" s="6">
        <f>D119*AG119/100</f>
        <v>793.5562249999999</v>
      </c>
      <c r="P119" s="27" t="s">
        <v>1176</v>
      </c>
      <c r="Q119" s="27" t="s">
        <v>1186</v>
      </c>
      <c r="R119" s="27" t="s">
        <v>2811</v>
      </c>
      <c r="S119" s="27">
        <v>0.57</v>
      </c>
      <c r="T119" s="27">
        <v>31.13</v>
      </c>
      <c r="U119" s="27">
        <v>23.44</v>
      </c>
      <c r="V119" s="27">
        <v>0</v>
      </c>
      <c r="W119" s="27">
        <v>9.9</v>
      </c>
      <c r="X119" s="27">
        <v>16.5</v>
      </c>
      <c r="Y119" s="27">
        <v>26.4</v>
      </c>
      <c r="Z119" s="27">
        <v>6.6</v>
      </c>
      <c r="AA119" s="27">
        <v>12.99</v>
      </c>
      <c r="AB119" s="27">
        <v>11.72</v>
      </c>
      <c r="AC119" s="6">
        <v>1391.61</v>
      </c>
      <c r="AD119" s="6">
        <v>36.95</v>
      </c>
      <c r="AE119" s="6">
        <v>63</v>
      </c>
      <c r="AF119" s="6">
        <v>1274.03</v>
      </c>
      <c r="AG119" s="6">
        <v>613.97</v>
      </c>
      <c r="AH119" s="4">
        <v>0.06</v>
      </c>
      <c r="AI119" s="4">
        <v>0.083</v>
      </c>
    </row>
    <row r="120" spans="1:35" ht="14.25">
      <c r="A120" s="12" t="s">
        <v>2323</v>
      </c>
      <c r="B120" s="27" t="s">
        <v>2324</v>
      </c>
      <c r="C120" s="27" t="s">
        <v>2325</v>
      </c>
      <c r="D120" s="13">
        <v>6300</v>
      </c>
      <c r="E120" s="3">
        <f>IF(AND(S120&lt;&gt;0,D120&gt;0),D120/S120,"")</f>
        <v>31.37450199203187</v>
      </c>
      <c r="F120" s="3">
        <f>IF(AND(U120&lt;&gt;0,D120&gt;0),D120/U120,"")</f>
        <v>25.537089582488854</v>
      </c>
      <c r="G120" s="4">
        <f>IF(AND(D120&lt;&gt;0,Y120&gt;0),Y120/D120,"")</f>
        <v>0.024603174603174603</v>
      </c>
      <c r="H120" s="4">
        <f>IF(AND(D120&lt;&gt;0,AB120&gt;0),AB120/D120,"")</f>
        <v>0.028412698412698414</v>
      </c>
      <c r="I120" s="3">
        <f>IF(AC120=AD120,0,O120/(AC120-AD120))</f>
        <v>17.19993341102047</v>
      </c>
      <c r="J120" s="4">
        <v>0.0126</v>
      </c>
      <c r="K120" s="5">
        <f>IF(AND(S120&gt;0,U120&gt;0),U120/S120-1,"")</f>
        <v>0.22858565737051784</v>
      </c>
      <c r="L120" s="3">
        <f>IF(AND(AB120&lt;&gt;0,U120&gt;0),U120/AB120,"")</f>
        <v>1.3782122905027931</v>
      </c>
      <c r="M120" s="3">
        <f>IF(AND(AF120&lt;&gt;0,O120&gt;0),O120/AF120,"")</f>
        <v>8.053942393888606</v>
      </c>
      <c r="N120" s="27" t="s">
        <v>1456</v>
      </c>
      <c r="O120" s="6">
        <f>D120*AG120/100</f>
        <v>2066.3999999999996</v>
      </c>
      <c r="P120" s="27" t="s">
        <v>1176</v>
      </c>
      <c r="Q120" s="27" t="s">
        <v>2326</v>
      </c>
      <c r="R120" s="27" t="s">
        <v>3063</v>
      </c>
      <c r="S120" s="27">
        <v>200.8</v>
      </c>
      <c r="T120" s="27">
        <v>234.3</v>
      </c>
      <c r="U120" s="27">
        <v>246.7</v>
      </c>
      <c r="V120" s="27">
        <v>45</v>
      </c>
      <c r="W120" s="27">
        <v>110</v>
      </c>
      <c r="X120" s="27">
        <v>130</v>
      </c>
      <c r="Y120" s="27">
        <v>155</v>
      </c>
      <c r="Z120" s="27">
        <v>80</v>
      </c>
      <c r="AA120" s="27">
        <v>173.5</v>
      </c>
      <c r="AB120" s="27">
        <v>179</v>
      </c>
      <c r="AC120" s="6">
        <v>137.58</v>
      </c>
      <c r="AD120" s="6">
        <v>17.44</v>
      </c>
      <c r="AE120" s="6">
        <v>29.37</v>
      </c>
      <c r="AF120" s="6">
        <v>256.57</v>
      </c>
      <c r="AG120" s="6">
        <v>32.8</v>
      </c>
      <c r="AH120" s="4">
        <v>0.025</v>
      </c>
      <c r="AI120" s="4">
        <v>0.025</v>
      </c>
    </row>
    <row r="121" spans="1:35" ht="14.25">
      <c r="A121" s="12" t="s">
        <v>1296</v>
      </c>
      <c r="B121" s="27" t="s">
        <v>1299</v>
      </c>
      <c r="C121" s="27" t="s">
        <v>1297</v>
      </c>
      <c r="D121" s="13">
        <v>117.6</v>
      </c>
      <c r="E121" s="3">
        <f>IF(AND(S121&lt;&gt;0,D121&gt;0),D121/S121,"")</f>
      </c>
      <c r="F121" s="3">
        <f>IF(AND(U121&lt;&gt;0,D121&gt;0),D121/U121,"")</f>
      </c>
      <c r="G121" s="4">
        <f>IF(AND(D121&lt;&gt;0,Y121&gt;0),Y121/D121,"")</f>
        <v>0.06462585034013606</v>
      </c>
      <c r="H121" s="4">
        <f>IF(AND(D121&lt;&gt;0,AB121&gt;0),AB121/D121,"")</f>
      </c>
      <c r="I121" s="3">
        <f>IF(AC121=AD121,0,O121/(AC121-AD121))</f>
        <v>0</v>
      </c>
      <c r="J121" s="4">
        <v>0.1281</v>
      </c>
      <c r="K121" s="5">
        <f>IF(AND(S121&gt;0,U121&gt;0),U121/S121-1,"")</f>
      </c>
      <c r="L121" s="3">
        <f>IF(AND(AB121&lt;&gt;0,U121&gt;0),U121/AB121,"")</f>
      </c>
      <c r="M121" s="3">
        <f>IF(AND(AF121&lt;&gt;0,O121&gt;0),O121/AF121,"")</f>
      </c>
      <c r="N121" s="27" t="s">
        <v>35</v>
      </c>
      <c r="O121" s="6">
        <f>D121*AG121/100</f>
        <v>1032.2575199999999</v>
      </c>
      <c r="P121" s="27" t="s">
        <v>1176</v>
      </c>
      <c r="Q121" s="27" t="s">
        <v>2673</v>
      </c>
      <c r="T121" s="27">
        <v>0</v>
      </c>
      <c r="U121" s="27">
        <v>0</v>
      </c>
      <c r="V121" s="27">
        <v>7.6</v>
      </c>
      <c r="W121" s="27">
        <v>7.6</v>
      </c>
      <c r="X121" s="27">
        <v>7.6</v>
      </c>
      <c r="Y121" s="27">
        <v>7.6</v>
      </c>
      <c r="Z121" s="27">
        <v>1.9</v>
      </c>
      <c r="AA121" s="27">
        <v>0</v>
      </c>
      <c r="AB121" s="27">
        <v>0</v>
      </c>
      <c r="AG121" s="6">
        <v>877.77</v>
      </c>
      <c r="AH121" s="4">
        <v>0.065</v>
      </c>
      <c r="AI121" s="4">
        <v>0</v>
      </c>
    </row>
    <row r="122" spans="1:35" ht="14.25">
      <c r="A122" s="12" t="s">
        <v>858</v>
      </c>
      <c r="B122" s="27" t="s">
        <v>3064</v>
      </c>
      <c r="C122" s="27" t="s">
        <v>838</v>
      </c>
      <c r="D122" s="13">
        <v>154.62</v>
      </c>
      <c r="E122" s="3">
        <f>IF(AND(S122&lt;&gt;0,D122&gt;0),D122/S122,"")</f>
        <v>1.8651387213510253</v>
      </c>
      <c r="F122" s="3">
        <f>IF(AND(U122&lt;&gt;0,D122&gt;0),D122/U122,"")</f>
        <v>23.678407350689127</v>
      </c>
      <c r="G122" s="4">
        <f>IF(AND(D122&lt;&gt;0,Y122&gt;0),Y122/D122,"")</f>
        <v>0.3751131807010736</v>
      </c>
      <c r="H122" s="4">
        <f>IF(AND(D122&lt;&gt;0,AB122&gt;0),AB122/D122,"")</f>
        <v>0.01584529815030397</v>
      </c>
      <c r="I122" s="3">
        <f>IF(AC122=AD122,0,O122/(AC122-AD122))</f>
        <v>0.1298028253074758</v>
      </c>
      <c r="J122" s="4">
        <v>0.5143</v>
      </c>
      <c r="K122" s="5">
        <f>IF(AND(S122&gt;0,U122&gt;0),U122/S122-1,"")</f>
        <v>-0.9212303980699639</v>
      </c>
      <c r="L122" s="3">
        <f>IF(AND(AB122&lt;&gt;0,U122&gt;0),U122/AB122,"")</f>
        <v>2.6653061224489796</v>
      </c>
      <c r="M122" s="3">
        <f>IF(AND(AF122&lt;&gt;0,O122&gt;0),O122/AF122,"")</f>
        <v>0.12420023905264323</v>
      </c>
      <c r="N122" s="27" t="s">
        <v>35</v>
      </c>
      <c r="O122" s="6">
        <f>D122*AG122/100</f>
        <v>336.669588</v>
      </c>
      <c r="P122" s="27" t="s">
        <v>1176</v>
      </c>
      <c r="Q122" s="27" t="s">
        <v>2678</v>
      </c>
      <c r="R122" s="27" t="s">
        <v>2848</v>
      </c>
      <c r="S122" s="27">
        <v>82.9</v>
      </c>
      <c r="T122" s="27">
        <v>-7.41</v>
      </c>
      <c r="U122" s="27">
        <v>6.53</v>
      </c>
      <c r="V122" s="27">
        <v>82</v>
      </c>
      <c r="W122" s="27">
        <v>96</v>
      </c>
      <c r="X122" s="27">
        <v>77</v>
      </c>
      <c r="Y122" s="27">
        <v>58</v>
      </c>
      <c r="Z122" s="27">
        <v>0</v>
      </c>
      <c r="AA122" s="27">
        <v>1.17</v>
      </c>
      <c r="AB122" s="27">
        <v>2.45</v>
      </c>
      <c r="AC122" s="6">
        <v>2765.1</v>
      </c>
      <c r="AD122" s="6">
        <v>171.4</v>
      </c>
      <c r="AE122" s="6">
        <v>591.2</v>
      </c>
      <c r="AF122" s="6">
        <v>2710.7</v>
      </c>
      <c r="AG122" s="6">
        <v>217.74</v>
      </c>
      <c r="AH122" s="4">
        <v>0.375</v>
      </c>
      <c r="AI122" s="4">
        <v>0.00699999999999999</v>
      </c>
    </row>
    <row r="123" spans="1:35" ht="14.25">
      <c r="A123" s="12" t="s">
        <v>227</v>
      </c>
      <c r="B123" s="27" t="s">
        <v>228</v>
      </c>
      <c r="C123" s="27" t="s">
        <v>229</v>
      </c>
      <c r="D123" s="13">
        <v>171.15</v>
      </c>
      <c r="E123" s="3">
        <f>IF(AND(S123&lt;&gt;0,D123&gt;0),D123/S123,"")</f>
        <v>30.345744680851066</v>
      </c>
      <c r="F123" s="3">
        <f>IF(AND(U123&lt;&gt;0,D123&gt;0),D123/U123,"")</f>
        <v>8.451851851851853</v>
      </c>
      <c r="G123" s="4">
        <f>IF(AND(D123&lt;&gt;0,Y123&gt;0),Y123/D123,"")</f>
        <v>0.05667543090855974</v>
      </c>
      <c r="H123" s="4">
        <f>IF(AND(D123&lt;&gt;0,AB123&gt;0),AB123/D123,"")</f>
        <v>0.060297984224364595</v>
      </c>
      <c r="I123" s="3">
        <f>IF(AC123=AD123,0,O123/(AC123-AD123))</f>
        <v>0.7628687977592645</v>
      </c>
      <c r="J123" s="4">
        <v>0.675</v>
      </c>
      <c r="K123" s="5">
        <f>IF(AND(S123&gt;0,U123&gt;0),U123/S123-1,"")</f>
        <v>2.5904255319148937</v>
      </c>
      <c r="L123" s="3">
        <f>IF(AND(AB123&lt;&gt;0,U123&gt;0),U123/AB123,"")</f>
        <v>1.9622093023255813</v>
      </c>
      <c r="M123" s="3">
        <f>IF(AND(AF123&lt;&gt;0,O123&gt;0),O123/AF123,"")</f>
        <v>0.35350722643769966</v>
      </c>
      <c r="N123" s="27" t="s">
        <v>35</v>
      </c>
      <c r="O123" s="6">
        <f>D123*AG123/100</f>
        <v>2655.546285</v>
      </c>
      <c r="P123" s="27" t="s">
        <v>1176</v>
      </c>
      <c r="Q123" s="27" t="s">
        <v>2685</v>
      </c>
      <c r="R123" s="27" t="s">
        <v>2814</v>
      </c>
      <c r="S123" s="27">
        <v>5.64</v>
      </c>
      <c r="T123" s="27">
        <v>19.44</v>
      </c>
      <c r="U123" s="27">
        <v>20.25</v>
      </c>
      <c r="V123" s="27">
        <v>9.41</v>
      </c>
      <c r="W123" s="27">
        <v>9.41</v>
      </c>
      <c r="X123" s="27">
        <v>9.7</v>
      </c>
      <c r="Y123" s="27">
        <v>9.7</v>
      </c>
      <c r="Z123" s="27">
        <v>0</v>
      </c>
      <c r="AA123" s="27">
        <v>10.07</v>
      </c>
      <c r="AB123" s="27">
        <v>10.32</v>
      </c>
      <c r="AC123" s="6">
        <v>5532</v>
      </c>
      <c r="AD123" s="6">
        <v>2051</v>
      </c>
      <c r="AE123" s="6">
        <v>1057</v>
      </c>
      <c r="AF123" s="6">
        <v>7512</v>
      </c>
      <c r="AG123" s="6">
        <v>1551.59</v>
      </c>
      <c r="AH123" s="4">
        <v>0.057</v>
      </c>
      <c r="AI123" s="4">
        <v>0.05</v>
      </c>
    </row>
    <row r="124" spans="1:35" ht="14.25">
      <c r="A124" s="12" t="s">
        <v>1202</v>
      </c>
      <c r="B124" s="27" t="s">
        <v>1209</v>
      </c>
      <c r="C124" s="27" t="s">
        <v>1203</v>
      </c>
      <c r="D124" s="13">
        <v>862</v>
      </c>
      <c r="E124" s="3">
        <f>IF(AND(S124&lt;&gt;0,D124&gt;0),D124/S124,"")</f>
        <v>13.445640305724536</v>
      </c>
      <c r="F124" s="3">
        <f>IF(AND(U124&lt;&gt;0,D124&gt;0),D124/U124,"")</f>
        <v>13.360198388096714</v>
      </c>
      <c r="G124" s="4">
        <f>IF(AND(D124&lt;&gt;0,Y124&gt;0),Y124/D124,"")</f>
        <v>0.021461716937354988</v>
      </c>
      <c r="H124" s="4">
        <f>IF(AND(D124&lt;&gt;0,AB124&gt;0),AB124/D124,"")</f>
        <v>0.024292343387471</v>
      </c>
      <c r="I124" s="3">
        <f>IF(AC124=AD124,0,O124/(AC124-AD124))</f>
        <v>1.2944696893154837</v>
      </c>
      <c r="J124" s="4">
        <v>0.405499999999999</v>
      </c>
      <c r="K124" s="5">
        <f>IF(AND(S124&gt;0,U124&gt;0),U124/S124-1,"")</f>
        <v>0.006395258150054595</v>
      </c>
      <c r="L124" s="3">
        <f>IF(AND(AB124&lt;&gt;0,U124&gt;0),U124/AB124,"")</f>
        <v>3.0811843361986626</v>
      </c>
      <c r="M124" s="3">
        <f>IF(AND(AF124&lt;&gt;0,O124&gt;0),O124/AF124,"")</f>
        <v>0.6942440580613262</v>
      </c>
      <c r="N124" s="27" t="s">
        <v>1456</v>
      </c>
      <c r="O124" s="6">
        <f>D124*AG124/100</f>
        <v>2049.9222</v>
      </c>
      <c r="P124" s="27" t="s">
        <v>1176</v>
      </c>
      <c r="Q124" s="27" t="s">
        <v>2685</v>
      </c>
      <c r="R124" s="27" t="s">
        <v>3096</v>
      </c>
      <c r="S124" s="27">
        <v>64.11</v>
      </c>
      <c r="T124" s="27">
        <v>60.53</v>
      </c>
      <c r="U124" s="27">
        <v>64.52</v>
      </c>
      <c r="V124" s="27">
        <v>12.75</v>
      </c>
      <c r="W124" s="27">
        <v>14.25</v>
      </c>
      <c r="X124" s="27">
        <v>16.25</v>
      </c>
      <c r="Y124" s="27">
        <v>18.5</v>
      </c>
      <c r="Z124" s="27">
        <v>12.5</v>
      </c>
      <c r="AA124" s="27">
        <v>19.91</v>
      </c>
      <c r="AB124" s="27">
        <v>20.94</v>
      </c>
      <c r="AC124" s="6">
        <v>2309.61</v>
      </c>
      <c r="AD124" s="6">
        <v>726.01</v>
      </c>
      <c r="AE124" s="6">
        <v>222.98</v>
      </c>
      <c r="AF124" s="6">
        <v>2952.74</v>
      </c>
      <c r="AG124" s="6">
        <v>237.81</v>
      </c>
      <c r="AH124" s="4">
        <v>0.022</v>
      </c>
      <c r="AI124" s="4">
        <v>0.02</v>
      </c>
    </row>
    <row r="125" spans="1:35" ht="14.25">
      <c r="A125" s="12" t="s">
        <v>1217</v>
      </c>
      <c r="B125" s="27" t="s">
        <v>230</v>
      </c>
      <c r="C125" s="27" t="s">
        <v>231</v>
      </c>
      <c r="D125" s="13">
        <v>193.26</v>
      </c>
      <c r="E125" s="3">
        <f>IF(AND(S125&lt;&gt;0,D125&gt;0),D125/S125,"")</f>
        <v>536.8333333333334</v>
      </c>
      <c r="F125" s="3">
        <f>IF(AND(U125&lt;&gt;0,D125&gt;0),D125/U125,"")</f>
        <v>9.39067055393586</v>
      </c>
      <c r="G125" s="4">
        <f>IF(AND(D125&lt;&gt;0,Y125&gt;0),Y125/D125,"")</f>
        <v>0.10348752975266481</v>
      </c>
      <c r="H125" s="4">
        <f>IF(AND(D125&lt;&gt;0,AB125&gt;0),AB125/D125,"")</f>
        <v>0.07130290799958605</v>
      </c>
      <c r="I125" s="3">
        <f>IF(AC125=AD125,0,O125/(AC125-AD125))</f>
        <v>0.2115892185273745</v>
      </c>
      <c r="J125" s="4">
        <v>0.6685</v>
      </c>
      <c r="K125" s="5">
        <f>IF(AND(S125&gt;0,U125&gt;0),U125/S125-1,"")</f>
        <v>56.166666666666664</v>
      </c>
      <c r="L125" s="3">
        <f>IF(AND(AB125&lt;&gt;0,U125&gt;0),U125/AB125,"")</f>
        <v>1.4934687953555879</v>
      </c>
      <c r="M125" s="3">
        <f>IF(AND(AF125&lt;&gt;0,O125&gt;0),O125/AF125,"")</f>
        <v>0.11717929814246841</v>
      </c>
      <c r="N125" s="27" t="s">
        <v>35</v>
      </c>
      <c r="O125" s="6">
        <f>D125*AG125/100</f>
        <v>25750.619484000003</v>
      </c>
      <c r="P125" s="27" t="s">
        <v>1178</v>
      </c>
      <c r="Q125" s="27" t="s">
        <v>2911</v>
      </c>
      <c r="R125" s="27" t="s">
        <v>3095</v>
      </c>
      <c r="S125" s="27">
        <v>0.36</v>
      </c>
      <c r="T125" s="27">
        <v>15.78</v>
      </c>
      <c r="U125" s="27">
        <v>20.58</v>
      </c>
      <c r="V125" s="27">
        <v>0</v>
      </c>
      <c r="W125" s="27">
        <v>7</v>
      </c>
      <c r="X125" s="27">
        <v>20</v>
      </c>
      <c r="Y125" s="27">
        <v>20</v>
      </c>
      <c r="Z125" s="27">
        <v>10</v>
      </c>
      <c r="AA125" s="27">
        <v>13.54</v>
      </c>
      <c r="AB125" s="27">
        <v>13.78</v>
      </c>
      <c r="AC125" s="6">
        <v>128672</v>
      </c>
      <c r="AD125" s="6">
        <v>6971</v>
      </c>
      <c r="AE125" s="6">
        <v>2046</v>
      </c>
      <c r="AF125" s="6">
        <v>219754</v>
      </c>
      <c r="AG125" s="6">
        <v>13324.34</v>
      </c>
      <c r="AH125" s="4">
        <v>0</v>
      </c>
      <c r="AI125" s="4">
        <v>0.06</v>
      </c>
    </row>
    <row r="126" spans="1:35" ht="14.25">
      <c r="A126" s="12" t="s">
        <v>2327</v>
      </c>
      <c r="B126" s="27" t="s">
        <v>2328</v>
      </c>
      <c r="C126" s="27" t="s">
        <v>2329</v>
      </c>
      <c r="D126" s="13">
        <v>175</v>
      </c>
      <c r="E126" s="3">
        <f>IF(AND(S126&lt;&gt;0,D126&gt;0),D126/S126,"")</f>
        <v>2916.666666666667</v>
      </c>
      <c r="F126" s="3">
        <f>IF(AND(U126&lt;&gt;0,D126&gt;0),D126/U126,"")</f>
        <v>12.068965517241379</v>
      </c>
      <c r="G126" s="4">
        <f>IF(AND(D126&lt;&gt;0,Y126&gt;0),Y126/D126,"")</f>
        <v>0.11697314285714287</v>
      </c>
      <c r="H126" s="4">
        <f>IF(AND(D126&lt;&gt;0,AB126&gt;0),AB126/D126,"")</f>
        <v>0.07805714285714285</v>
      </c>
      <c r="I126" s="3">
        <f>IF(AC126=AD126,0,O126/(AC126-AD126))</f>
        <v>0.23332521618129412</v>
      </c>
      <c r="J126" s="4">
        <v>0.732399999999999</v>
      </c>
      <c r="K126" s="5">
        <f>IF(AND(S126&gt;0,U126&gt;0),U126/S126-1,"")</f>
        <v>240.66666666666669</v>
      </c>
      <c r="L126" s="3">
        <f>IF(AND(AB126&lt;&gt;0,U126&gt;0),U126/AB126,"")</f>
        <v>1.061493411420205</v>
      </c>
      <c r="M126" s="3">
        <f>IF(AND(AF126&lt;&gt;0,O126&gt;0),O126/AF126,"")</f>
        <v>0.936745810055866</v>
      </c>
      <c r="N126" s="27" t="s">
        <v>35</v>
      </c>
      <c r="O126" s="6">
        <f>D126*AG126/100</f>
        <v>1173.7425</v>
      </c>
      <c r="P126" s="27" t="s">
        <v>1176</v>
      </c>
      <c r="Q126" s="27" t="s">
        <v>2710</v>
      </c>
      <c r="R126" s="27" t="s">
        <v>2803</v>
      </c>
      <c r="S126" s="27">
        <v>0.06</v>
      </c>
      <c r="T126" s="27">
        <v>17.15</v>
      </c>
      <c r="U126" s="27">
        <v>14.5</v>
      </c>
      <c r="V126" s="27">
        <v>0</v>
      </c>
      <c r="W126" s="27">
        <v>0</v>
      </c>
      <c r="X126" s="27">
        <v>6.6</v>
      </c>
      <c r="Y126" s="27">
        <v>20.4703</v>
      </c>
      <c r="Z126" s="27">
        <v>0</v>
      </c>
      <c r="AA126" s="27">
        <v>12.33</v>
      </c>
      <c r="AB126" s="27">
        <v>13.66</v>
      </c>
      <c r="AC126" s="6">
        <v>5147.9</v>
      </c>
      <c r="AD126" s="6">
        <v>117.4</v>
      </c>
      <c r="AE126" s="6">
        <v>484</v>
      </c>
      <c r="AF126" s="6">
        <v>1253</v>
      </c>
      <c r="AG126" s="6">
        <v>670.71</v>
      </c>
      <c r="AH126" s="4">
        <v>0.06</v>
      </c>
      <c r="AI126" s="4">
        <v>0.066</v>
      </c>
    </row>
    <row r="127" spans="1:35" ht="14.25">
      <c r="A127" s="12" t="s">
        <v>1171</v>
      </c>
      <c r="B127" s="27" t="s">
        <v>1172</v>
      </c>
      <c r="C127" s="27" t="s">
        <v>878</v>
      </c>
      <c r="D127" s="13">
        <v>209.3</v>
      </c>
      <c r="E127" s="3">
        <f>IF(AND(S127&lt;&gt;0,D127&gt;0),D127/S127,"")</f>
        <v>16.532385466034757</v>
      </c>
      <c r="F127" s="3">
        <f>IF(AND(U127&lt;&gt;0,D127&gt;0),D127/U127,"")</f>
        <v>10.66225165562914</v>
      </c>
      <c r="G127" s="4">
        <f>IF(AND(D127&lt;&gt;0,Y127&gt;0),Y127/D127,"")</f>
        <v>0.02780697563306259</v>
      </c>
      <c r="H127" s="4">
        <f>IF(AND(D127&lt;&gt;0,AB127&gt;0),AB127/D127,"")</f>
        <v>0.034782608695652174</v>
      </c>
      <c r="I127" s="3">
        <f>IF(AC127=AD127,0,O127/(AC127-AD127))</f>
        <v>1.3722144746509919</v>
      </c>
      <c r="J127" s="4">
        <v>0.6127</v>
      </c>
      <c r="K127" s="5">
        <f>IF(AND(S127&gt;0,U127&gt;0),U127/S127-1,"")</f>
        <v>0.5505529225908372</v>
      </c>
      <c r="L127" s="3">
        <f>IF(AND(AB127&lt;&gt;0,U127&gt;0),U127/AB127,"")</f>
        <v>2.696428571428571</v>
      </c>
      <c r="M127" s="3">
        <f>IF(AND(AF127&lt;&gt;0,O127&gt;0),O127/AF127,"")</f>
        <v>0.645731242652652</v>
      </c>
      <c r="N127" s="27" t="s">
        <v>35</v>
      </c>
      <c r="O127" s="6">
        <f>D127*AG127/100</f>
        <v>933.79195</v>
      </c>
      <c r="P127" s="27" t="s">
        <v>1176</v>
      </c>
      <c r="Q127" s="27" t="s">
        <v>39</v>
      </c>
      <c r="R127" s="27" t="s">
        <v>2950</v>
      </c>
      <c r="S127" s="27">
        <v>12.66</v>
      </c>
      <c r="T127" s="27">
        <v>18.53</v>
      </c>
      <c r="U127" s="27">
        <v>19.63</v>
      </c>
      <c r="V127" s="27">
        <v>6.3</v>
      </c>
      <c r="W127" s="27">
        <v>6.2</v>
      </c>
      <c r="X127" s="27">
        <v>5.57</v>
      </c>
      <c r="Y127" s="27">
        <v>5.82</v>
      </c>
      <c r="Z127" s="27">
        <v>3.75</v>
      </c>
      <c r="AA127" s="27">
        <v>6.78</v>
      </c>
      <c r="AB127" s="27">
        <v>7.28</v>
      </c>
      <c r="AC127" s="6">
        <v>1163.8</v>
      </c>
      <c r="AD127" s="6">
        <v>483.3</v>
      </c>
      <c r="AE127" s="6">
        <v>41.6</v>
      </c>
      <c r="AF127" s="6">
        <v>1446.1</v>
      </c>
      <c r="AG127" s="6">
        <v>446.15</v>
      </c>
      <c r="AH127" s="4">
        <v>0.03</v>
      </c>
      <c r="AI127" s="4">
        <v>0.027</v>
      </c>
    </row>
    <row r="128" spans="1:35" ht="14.25">
      <c r="A128" s="12" t="s">
        <v>233</v>
      </c>
      <c r="B128" s="27" t="s">
        <v>234</v>
      </c>
      <c r="C128" s="27" t="s">
        <v>235</v>
      </c>
      <c r="D128" s="13">
        <v>3158</v>
      </c>
      <c r="E128" s="3">
        <f>IF(AND(S128&lt;&gt;0,D128&gt;0),D128/S128,"")</f>
        <v>86.56798245614036</v>
      </c>
      <c r="F128" s="3">
        <f>IF(AND(U128&lt;&gt;0,D128&gt;0),D128/U128,"")</f>
        <v>35.16703786191537</v>
      </c>
      <c r="G128" s="4">
        <f>IF(AND(D128&lt;&gt;0,Y128&gt;0),Y128/D128,"")</f>
        <v>0.00877137428752375</v>
      </c>
      <c r="H128" s="4">
        <f>IF(AND(D128&lt;&gt;0,AB128&gt;0),AB128/D128,"")</f>
        <v>0.010332488917036099</v>
      </c>
      <c r="I128" s="3">
        <f>IF(AC128=AD128,0,O128/(AC128-AD128))</f>
        <v>3.2213877999059117</v>
      </c>
      <c r="J128" s="4">
        <v>0.3535</v>
      </c>
      <c r="K128" s="5">
        <f>IF(AND(S128&gt;0,U128&gt;0),U128/S128-1,"")</f>
        <v>1.461622807017544</v>
      </c>
      <c r="L128" s="3">
        <f>IF(AND(AB128&lt;&gt;0,U128&gt;0),U128/AB128,"")</f>
        <v>2.752068648482991</v>
      </c>
      <c r="M128" s="3">
        <f>IF(AND(AF128&lt;&gt;0,O128&gt;0),O128/AF128,"")</f>
        <v>4.205279426816786</v>
      </c>
      <c r="N128" s="27" t="s">
        <v>1456</v>
      </c>
      <c r="O128" s="6">
        <f>D128*AG128/100</f>
        <v>2054.279</v>
      </c>
      <c r="P128" s="27" t="s">
        <v>1176</v>
      </c>
      <c r="Q128" s="27" t="s">
        <v>3010</v>
      </c>
      <c r="R128" s="27" t="s">
        <v>2849</v>
      </c>
      <c r="S128" s="27">
        <v>36.48</v>
      </c>
      <c r="T128" s="27">
        <v>79.41</v>
      </c>
      <c r="U128" s="27">
        <v>89.8</v>
      </c>
      <c r="V128" s="27">
        <v>21.4</v>
      </c>
      <c r="W128" s="27">
        <v>23.6</v>
      </c>
      <c r="X128" s="27">
        <v>26</v>
      </c>
      <c r="Y128" s="27">
        <v>27.7</v>
      </c>
      <c r="Z128" s="27">
        <v>9.4</v>
      </c>
      <c r="AA128" s="27">
        <v>29.8</v>
      </c>
      <c r="AB128" s="27">
        <v>32.63</v>
      </c>
      <c r="AC128" s="6">
        <v>824.1</v>
      </c>
      <c r="AD128" s="6">
        <v>186.4</v>
      </c>
      <c r="AE128" s="6">
        <v>30.5</v>
      </c>
      <c r="AF128" s="6">
        <v>488.5</v>
      </c>
      <c r="AG128" s="6">
        <v>65.05</v>
      </c>
      <c r="AH128" s="4">
        <v>0.009</v>
      </c>
      <c r="AI128" s="4">
        <v>0.009</v>
      </c>
    </row>
    <row r="129" spans="1:35" ht="14.25">
      <c r="A129" s="12" t="s">
        <v>236</v>
      </c>
      <c r="B129" s="27" t="s">
        <v>237</v>
      </c>
      <c r="C129" s="27" t="s">
        <v>238</v>
      </c>
      <c r="D129" s="13">
        <v>1949</v>
      </c>
      <c r="E129" s="3">
        <f>IF(AND(S129&lt;&gt;0,D129&gt;0),D129/S129,"")</f>
        <v>11.592909826314537</v>
      </c>
      <c r="F129" s="3">
        <f>IF(AND(U129&lt;&gt;0,D129&gt;0),D129/U129,"")</f>
        <v>11.103515068649234</v>
      </c>
      <c r="G129" s="4">
        <f>IF(AND(D129&lt;&gt;0,Y129&gt;0),Y129/D129,"")</f>
        <v>0.052375577219086714</v>
      </c>
      <c r="H129" s="4">
        <f>IF(AND(D129&lt;&gt;0,AB129&gt;0),AB129/D129,"")</f>
        <v>0.05255515649050796</v>
      </c>
      <c r="I129" s="3">
        <f>IF(AC129=AD129,0,O129/(AC129-AD129))</f>
        <v>0.4972690853226187</v>
      </c>
      <c r="J129" s="4">
        <v>0.4871</v>
      </c>
      <c r="K129" s="5">
        <f>IF(AND(S129&gt;0,U129&gt;0),U129/S129-1,"")</f>
        <v>0.04407566024268372</v>
      </c>
      <c r="L129" s="3">
        <f>IF(AND(AB129&lt;&gt;0,U129&gt;0),U129/AB129,"")</f>
        <v>1.7136581079761788</v>
      </c>
      <c r="M129" s="3">
        <f>IF(AND(AF129&lt;&gt;0,O129&gt;0),O129/AF129,"")</f>
        <v>0.22105492369520105</v>
      </c>
      <c r="N129" s="27" t="s">
        <v>35</v>
      </c>
      <c r="O129" s="6">
        <f>D129*AG129/100</f>
        <v>841.5781999999999</v>
      </c>
      <c r="P129" s="27" t="s">
        <v>1176</v>
      </c>
      <c r="Q129" s="27" t="s">
        <v>1177</v>
      </c>
      <c r="R129" s="27" t="s">
        <v>2849</v>
      </c>
      <c r="S129" s="27">
        <v>168.12</v>
      </c>
      <c r="T129" s="27">
        <v>166.45</v>
      </c>
      <c r="U129" s="27">
        <v>175.53</v>
      </c>
      <c r="V129" s="27">
        <v>95.85</v>
      </c>
      <c r="W129" s="27">
        <v>102.08</v>
      </c>
      <c r="X129" s="27">
        <v>102.08</v>
      </c>
      <c r="Y129" s="27">
        <v>102.08</v>
      </c>
      <c r="Z129" s="27">
        <v>0</v>
      </c>
      <c r="AA129" s="27">
        <v>102.09</v>
      </c>
      <c r="AB129" s="27">
        <v>102.43</v>
      </c>
      <c r="AC129" s="6">
        <v>1801.2</v>
      </c>
      <c r="AD129" s="6">
        <v>108.8</v>
      </c>
      <c r="AE129" s="6">
        <v>145.9</v>
      </c>
      <c r="AF129" s="6">
        <v>3807.1</v>
      </c>
      <c r="AG129" s="6">
        <v>43.18</v>
      </c>
      <c r="AH129" s="4">
        <v>0.052</v>
      </c>
      <c r="AI129" s="4">
        <v>0.047</v>
      </c>
    </row>
    <row r="130" spans="1:35" ht="14.25">
      <c r="A130" s="12" t="s">
        <v>239</v>
      </c>
      <c r="B130" s="27" t="s">
        <v>2330</v>
      </c>
      <c r="C130" s="27" t="s">
        <v>240</v>
      </c>
      <c r="D130" s="13">
        <v>842.6</v>
      </c>
      <c r="E130" s="3">
        <f>IF(AND(S130&lt;&gt;0,D130&gt;0),D130/S130,"")</f>
        <v>50.63701923076923</v>
      </c>
      <c r="F130" s="3">
        <f>IF(AND(U130&lt;&gt;0,D130&gt;0),D130/U130,"")</f>
        <v>35.82482993197279</v>
      </c>
      <c r="G130" s="4">
        <f>IF(AND(D130&lt;&gt;0,Y130&gt;0),Y130/D130,"")</f>
        <v>0.01447899359126513</v>
      </c>
      <c r="H130" s="4">
        <f>IF(AND(D130&lt;&gt;0,AB130&gt;0),AB130/D130,"")</f>
        <v>0.016674578685022548</v>
      </c>
      <c r="I130" s="3">
        <f>IF(AC130=AD130,0,O130/(AC130-AD130))</f>
        <v>0.8448495995253632</v>
      </c>
      <c r="J130" s="4">
        <v>0.0917999999999999</v>
      </c>
      <c r="K130" s="5">
        <f>IF(AND(S130&gt;0,U130&gt;0),U130/S130-1,"")</f>
        <v>0.4134615384615383</v>
      </c>
      <c r="L130" s="3">
        <f>IF(AND(AB130&lt;&gt;0,U130&gt;0),U130/AB130,"")</f>
        <v>1.674021352313167</v>
      </c>
      <c r="M130" s="3">
        <f>IF(AND(AF130&lt;&gt;0,O130&gt;0),O130/AF130,"")</f>
        <v>20.45233752244165</v>
      </c>
      <c r="N130" s="27" t="s">
        <v>35</v>
      </c>
      <c r="O130" s="6">
        <f>D130*AG130/100</f>
        <v>2278.3903999999998</v>
      </c>
      <c r="P130" s="27" t="s">
        <v>1176</v>
      </c>
      <c r="Q130" s="27" t="s">
        <v>105</v>
      </c>
      <c r="R130" s="27" t="s">
        <v>2947</v>
      </c>
      <c r="S130" s="27">
        <v>16.64</v>
      </c>
      <c r="T130" s="27">
        <v>21.38</v>
      </c>
      <c r="U130" s="27">
        <v>23.52</v>
      </c>
      <c r="V130" s="27">
        <v>9.2</v>
      </c>
      <c r="W130" s="27">
        <v>42.25</v>
      </c>
      <c r="X130" s="27">
        <v>11.3</v>
      </c>
      <c r="Y130" s="27">
        <v>12.2</v>
      </c>
      <c r="Z130" s="27">
        <v>4.7</v>
      </c>
      <c r="AA130" s="27">
        <v>13.24</v>
      </c>
      <c r="AB130" s="27">
        <v>14.05</v>
      </c>
      <c r="AC130" s="6">
        <v>2696.8</v>
      </c>
      <c r="AE130" s="6">
        <v>139.4</v>
      </c>
      <c r="AF130" s="6">
        <v>111.4</v>
      </c>
      <c r="AG130" s="6">
        <v>270.4</v>
      </c>
      <c r="AH130" s="4">
        <v>0.0139999999999999</v>
      </c>
      <c r="AI130" s="4">
        <v>0.015</v>
      </c>
    </row>
    <row r="131" spans="1:35" ht="14.25">
      <c r="A131" s="12" t="s">
        <v>1245</v>
      </c>
      <c r="B131" s="27" t="s">
        <v>1250</v>
      </c>
      <c r="C131" s="27" t="s">
        <v>241</v>
      </c>
      <c r="D131" s="13">
        <v>2090</v>
      </c>
      <c r="E131" s="3">
        <f>IF(AND(S131&lt;&gt;0,D131&gt;0),D131/S131,"")</f>
        <v>31.9132692014048</v>
      </c>
      <c r="F131" s="3">
        <f>IF(AND(U131&lt;&gt;0,D131&gt;0),D131/U131,"")</f>
        <v>20.78981398587486</v>
      </c>
      <c r="G131" s="4">
        <f>IF(AND(D131&lt;&gt;0,Y131&gt;0),Y131/D131,"")</f>
        <v>0.034401913875598086</v>
      </c>
      <c r="H131" s="4">
        <f>IF(AND(D131&lt;&gt;0,AB131&gt;0),AB131/D131,"")</f>
        <v>0.026775119617224882</v>
      </c>
      <c r="I131" s="3">
        <f>IF(AC131=AD131,0,O131/(AC131-AD131))</f>
        <v>4.486649831292575</v>
      </c>
      <c r="J131" s="4">
        <v>0.1981</v>
      </c>
      <c r="K131" s="5">
        <f>IF(AND(S131&gt;0,U131&gt;0),U131/S131-1,"")</f>
        <v>0.5350435180943658</v>
      </c>
      <c r="L131" s="3">
        <f>IF(AND(AB131&lt;&gt;0,U131&gt;0),U131/AB131,"")</f>
        <v>1.7964617583988562</v>
      </c>
      <c r="M131" s="3">
        <f>IF(AND(AF131&lt;&gt;0,O131&gt;0),O131/AF131,"")</f>
        <v>2.0539602661874</v>
      </c>
      <c r="N131" s="27" t="s">
        <v>1456</v>
      </c>
      <c r="O131" s="6">
        <f>D131*AG131/100</f>
        <v>2114.244</v>
      </c>
      <c r="P131" s="27" t="s">
        <v>1176</v>
      </c>
      <c r="Q131" s="27" t="s">
        <v>2693</v>
      </c>
      <c r="R131" s="27" t="s">
        <v>2787</v>
      </c>
      <c r="S131" s="27">
        <v>65.49</v>
      </c>
      <c r="T131" s="27">
        <v>93.8</v>
      </c>
      <c r="U131" s="27">
        <v>100.53</v>
      </c>
      <c r="V131" s="27">
        <v>30.7</v>
      </c>
      <c r="W131" s="27">
        <v>31.8</v>
      </c>
      <c r="X131" s="27">
        <v>32.7</v>
      </c>
      <c r="Y131" s="27">
        <v>71.9</v>
      </c>
      <c r="Z131" s="27">
        <v>0</v>
      </c>
      <c r="AA131" s="27">
        <v>52.37</v>
      </c>
      <c r="AB131" s="27">
        <v>55.96</v>
      </c>
      <c r="AC131" s="6">
        <v>488.12</v>
      </c>
      <c r="AD131" s="6">
        <v>16.89</v>
      </c>
      <c r="AE131" s="6">
        <v>88.2</v>
      </c>
      <c r="AF131" s="6">
        <v>1029.35</v>
      </c>
      <c r="AG131" s="6">
        <v>101.16</v>
      </c>
      <c r="AH131" s="4">
        <v>0.017</v>
      </c>
      <c r="AI131" s="4">
        <v>0.022</v>
      </c>
    </row>
    <row r="132" spans="1:35" ht="14.25">
      <c r="A132" s="12" t="s">
        <v>242</v>
      </c>
      <c r="B132" s="27" t="s">
        <v>243</v>
      </c>
      <c r="C132" s="27" t="s">
        <v>244</v>
      </c>
      <c r="D132" s="13">
        <v>296.4</v>
      </c>
      <c r="E132" s="3">
        <f>IF(AND(S132&lt;&gt;0,D132&gt;0),D132/S132,"")</f>
        <v>16.348593491450632</v>
      </c>
      <c r="F132" s="3">
        <f>IF(AND(U132&lt;&gt;0,D132&gt;0),D132/U132,"")</f>
        <v>28.917073170731705</v>
      </c>
      <c r="G132" s="4">
        <f>IF(AND(D132&lt;&gt;0,Y132&gt;0),Y132/D132,"")</f>
        <v>0.01771255060728745</v>
      </c>
      <c r="H132" s="4">
        <f>IF(AND(D132&lt;&gt;0,AB132&gt;0),AB132/D132,"")</f>
        <v>0.02354925775978408</v>
      </c>
      <c r="I132" s="3">
        <f>IF(AC132=AD132,0,O132/(AC132-AD132))</f>
        <v>0.7624833435114503</v>
      </c>
      <c r="J132" s="4">
        <v>0.5107</v>
      </c>
      <c r="K132" s="5">
        <f>IF(AND(S132&gt;0,U132&gt;0),U132/S132-1,"")</f>
        <v>-0.434638720353006</v>
      </c>
      <c r="L132" s="3">
        <f>IF(AND(AB132&lt;&gt;0,U132&gt;0),U132/AB132,"")</f>
        <v>1.468481375358166</v>
      </c>
      <c r="M132" s="3">
        <f>IF(AND(AF132&lt;&gt;0,O132&gt;0),O132/AF132,"")</f>
        <v>9.147007142857142</v>
      </c>
      <c r="N132" s="27" t="s">
        <v>1456</v>
      </c>
      <c r="O132" s="6">
        <f>D132*AG132/100</f>
        <v>1997.70636</v>
      </c>
      <c r="P132" s="27" t="s">
        <v>1176</v>
      </c>
      <c r="Q132" s="27" t="s">
        <v>1184</v>
      </c>
      <c r="R132" s="27" t="s">
        <v>2948</v>
      </c>
      <c r="S132" s="27">
        <v>18.13</v>
      </c>
      <c r="T132" s="27">
        <v>9.48</v>
      </c>
      <c r="U132" s="27">
        <v>10.25</v>
      </c>
      <c r="V132" s="27">
        <v>3.56</v>
      </c>
      <c r="W132" s="27">
        <v>4.65</v>
      </c>
      <c r="X132" s="27">
        <v>5</v>
      </c>
      <c r="Y132" s="27">
        <v>5.25</v>
      </c>
      <c r="Z132" s="27">
        <v>3.46</v>
      </c>
      <c r="AA132" s="27">
        <v>6.13</v>
      </c>
      <c r="AB132" s="27">
        <v>6.98</v>
      </c>
      <c r="AC132" s="6">
        <v>2631.2</v>
      </c>
      <c r="AD132" s="6">
        <v>11.2</v>
      </c>
      <c r="AE132" s="6">
        <v>189.3</v>
      </c>
      <c r="AF132" s="6">
        <v>218.4</v>
      </c>
      <c r="AG132" s="6">
        <v>673.99</v>
      </c>
      <c r="AH132" s="4">
        <v>0.018</v>
      </c>
      <c r="AI132" s="4">
        <v>0.018</v>
      </c>
    </row>
    <row r="133" spans="1:35" ht="14.25">
      <c r="A133" s="12" t="s">
        <v>245</v>
      </c>
      <c r="B133" s="27" t="s">
        <v>246</v>
      </c>
      <c r="C133" s="27" t="s">
        <v>247</v>
      </c>
      <c r="D133" s="13">
        <v>1562.2</v>
      </c>
      <c r="E133" s="3">
        <f>IF(AND(S133&lt;&gt;0,D133&gt;0),D133/S133,"")</f>
        <v>15.705237760128682</v>
      </c>
      <c r="F133" s="3">
        <f>IF(AND(U133&lt;&gt;0,D133&gt;0),D133/U133,"")</f>
        <v>13.209876543209877</v>
      </c>
      <c r="G133" s="4">
        <f>IF(AND(D133&lt;&gt;0,Y133&gt;0),Y133/D133,"")</f>
        <v>0.05120983228779925</v>
      </c>
      <c r="H133" s="4">
        <f>IF(AND(D133&lt;&gt;0,AB133&gt;0),AB133/D133,"")</f>
        <v>0.05125464089105108</v>
      </c>
      <c r="I133" s="3">
        <f>IF(AC133=AD133,0,O133/(AC133-AD133))</f>
        <v>2.2112779546685672</v>
      </c>
      <c r="J133" s="4">
        <v>0.7106</v>
      </c>
      <c r="K133" s="5">
        <f>IF(AND(S133&gt;0,U133&gt;0),U133/S133-1,"")</f>
        <v>0.18890117623404046</v>
      </c>
      <c r="L133" s="3">
        <f>IF(AND(AB133&lt;&gt;0,U133&gt;0),U133/AB133,"")</f>
        <v>1.47695766204571</v>
      </c>
      <c r="M133" s="3">
        <f>IF(AND(AF133&lt;&gt;0,O133&gt;0),O133/AF133,"")</f>
        <v>2.5164846779792995</v>
      </c>
      <c r="N133" s="27" t="s">
        <v>35</v>
      </c>
      <c r="O133" s="6">
        <f>D133*AG133/100</f>
        <v>77560.57426</v>
      </c>
      <c r="P133" s="27" t="s">
        <v>1178</v>
      </c>
      <c r="Q133" s="27" t="s">
        <v>3010</v>
      </c>
      <c r="R133" s="27" t="s">
        <v>3110</v>
      </c>
      <c r="S133" s="27">
        <v>99.47</v>
      </c>
      <c r="T133" s="27">
        <v>115.06</v>
      </c>
      <c r="U133" s="27">
        <v>118.26</v>
      </c>
      <c r="V133" s="27">
        <v>100</v>
      </c>
      <c r="W133" s="27">
        <v>80</v>
      </c>
      <c r="X133" s="27">
        <v>80</v>
      </c>
      <c r="Y133" s="27">
        <v>80</v>
      </c>
      <c r="Z133" s="27">
        <v>42</v>
      </c>
      <c r="AA133" s="27">
        <v>80</v>
      </c>
      <c r="AB133" s="27">
        <v>80.07</v>
      </c>
      <c r="AC133" s="6">
        <v>58066</v>
      </c>
      <c r="AD133" s="6">
        <v>22991</v>
      </c>
      <c r="AE133" s="6">
        <v>3958</v>
      </c>
      <c r="AF133" s="6">
        <v>30821</v>
      </c>
      <c r="AG133" s="6">
        <v>4964.83</v>
      </c>
      <c r="AH133" s="4">
        <v>0.051</v>
      </c>
      <c r="AI133" s="4">
        <v>0.048</v>
      </c>
    </row>
    <row r="134" spans="1:35" ht="14.25">
      <c r="A134" s="12" t="s">
        <v>248</v>
      </c>
      <c r="B134" s="27" t="s">
        <v>249</v>
      </c>
      <c r="C134" s="27" t="s">
        <v>250</v>
      </c>
      <c r="D134" s="13">
        <v>718</v>
      </c>
      <c r="E134" s="3">
        <f>IF(AND(S134&lt;&gt;0,D134&gt;0),D134/S134,"")</f>
      </c>
      <c r="F134" s="3">
        <f>IF(AND(U134&lt;&gt;0,D134&gt;0),D134/U134,"")</f>
      </c>
      <c r="G134" s="4">
        <f>IF(AND(D134&lt;&gt;0,Y134&gt;0),Y134/D134,"")</f>
        <v>0.026462395543175487</v>
      </c>
      <c r="H134" s="4">
        <f>IF(AND(D134&lt;&gt;0,AB134&gt;0),AB134/D134,"")</f>
      </c>
      <c r="I134" s="3">
        <f>IF(AC134=AD134,0,O134/(AC134-AD134))</f>
        <v>0</v>
      </c>
      <c r="J134" s="4">
        <v>0.0075</v>
      </c>
      <c r="K134" s="5">
        <f>IF(AND(S134&gt;0,U134&gt;0),U134/S134-1,"")</f>
      </c>
      <c r="L134" s="3">
        <f>IF(AND(AB134&lt;&gt;0,U134&gt;0),U134/AB134,"")</f>
      </c>
      <c r="M134" s="3">
        <f>IF(AND(AF134&lt;&gt;0,O134&gt;0),O134/AF134,"")</f>
      </c>
      <c r="N134" s="27" t="s">
        <v>35</v>
      </c>
      <c r="O134" s="6">
        <f>D134*AG134/100</f>
        <v>969.0128</v>
      </c>
      <c r="P134" s="27" t="s">
        <v>1176</v>
      </c>
      <c r="Q134" s="27" t="s">
        <v>2673</v>
      </c>
      <c r="T134" s="27">
        <v>0</v>
      </c>
      <c r="U134" s="27">
        <v>0</v>
      </c>
      <c r="V134" s="27">
        <v>0</v>
      </c>
      <c r="W134" s="27">
        <v>14</v>
      </c>
      <c r="X134" s="27">
        <v>19</v>
      </c>
      <c r="Y134" s="27">
        <v>19</v>
      </c>
      <c r="Z134" s="27">
        <v>0</v>
      </c>
      <c r="AA134" s="27">
        <v>0</v>
      </c>
      <c r="AB134" s="27">
        <v>0</v>
      </c>
      <c r="AG134" s="6">
        <v>134.96</v>
      </c>
      <c r="AH134" s="4">
        <v>0.021</v>
      </c>
      <c r="AI134" s="4">
        <v>0</v>
      </c>
    </row>
    <row r="135" spans="1:35" ht="14.25">
      <c r="A135" s="12" t="s">
        <v>1445</v>
      </c>
      <c r="B135" s="27" t="s">
        <v>1446</v>
      </c>
      <c r="C135" s="27" t="s">
        <v>1447</v>
      </c>
      <c r="D135" s="13">
        <v>789.6</v>
      </c>
      <c r="E135" s="3">
        <f>IF(AND(S135&lt;&gt;0,D135&gt;0),D135/S135,"")</f>
        <v>23.992707383773933</v>
      </c>
      <c r="F135" s="3">
        <f>IF(AND(U135&lt;&gt;0,D135&gt;0),D135/U135,"")</f>
        <v>8.329992615254774</v>
      </c>
      <c r="G135" s="4">
        <f>IF(AND(D135&lt;&gt;0,Y135&gt;0),Y135/D135,"")</f>
        <v>0.0425531914893617</v>
      </c>
      <c r="H135" s="4">
        <f>IF(AND(D135&lt;&gt;0,AB135&gt;0),AB135/D135,"")</f>
        <v>0.05417933130699088</v>
      </c>
      <c r="I135" s="3">
        <f>IF(AC135=AD135,0,O135/(AC135-AD135))</f>
        <v>3.239286125211507</v>
      </c>
      <c r="J135" s="4">
        <v>0.4819</v>
      </c>
      <c r="K135" s="5">
        <f>IF(AND(S135&gt;0,U135&gt;0),U135/S135-1,"")</f>
        <v>1.8802795502886664</v>
      </c>
      <c r="L135" s="3">
        <f>IF(AND(AB135&lt;&gt;0,U135&gt;0),U135/AB135,"")</f>
        <v>2.21575502571295</v>
      </c>
      <c r="M135" s="3">
        <f>IF(AND(AF135&lt;&gt;0,O135&gt;0),O135/AF135,"")</f>
        <v>1.5653459525756337</v>
      </c>
      <c r="N135" s="27" t="s">
        <v>35</v>
      </c>
      <c r="O135" s="6">
        <f>D135*AG135/100</f>
        <v>4594.60344</v>
      </c>
      <c r="P135" s="27" t="s">
        <v>1176</v>
      </c>
      <c r="Q135" s="27" t="s">
        <v>1177</v>
      </c>
      <c r="R135" s="27" t="s">
        <v>2815</v>
      </c>
      <c r="S135" s="27">
        <v>32.91</v>
      </c>
      <c r="T135" s="27">
        <v>77.66</v>
      </c>
      <c r="U135" s="27">
        <v>94.79</v>
      </c>
      <c r="V135" s="27">
        <v>0</v>
      </c>
      <c r="W135" s="27">
        <v>40.0372</v>
      </c>
      <c r="X135" s="27">
        <v>31.0678</v>
      </c>
      <c r="Y135" s="27">
        <v>33.6</v>
      </c>
      <c r="Z135" s="27">
        <v>0</v>
      </c>
      <c r="AA135" s="27">
        <v>38.97</v>
      </c>
      <c r="AB135" s="27">
        <v>42.78</v>
      </c>
      <c r="AC135" s="6">
        <v>7546.4</v>
      </c>
      <c r="AD135" s="6">
        <v>6128</v>
      </c>
      <c r="AE135" s="6">
        <v>427.9</v>
      </c>
      <c r="AF135" s="6">
        <v>2935.2</v>
      </c>
      <c r="AG135" s="6">
        <v>581.89</v>
      </c>
      <c r="AH135" s="4">
        <v>0.0409999999999999</v>
      </c>
      <c r="AI135" s="4">
        <v>0.045</v>
      </c>
    </row>
    <row r="136" spans="1:35" ht="14.25">
      <c r="A136" s="12" t="s">
        <v>251</v>
      </c>
      <c r="B136" s="27" t="s">
        <v>252</v>
      </c>
      <c r="C136" s="27" t="s">
        <v>253</v>
      </c>
      <c r="D136" s="13">
        <v>138.3</v>
      </c>
      <c r="E136" s="3">
        <f>IF(AND(S136&lt;&gt;0,D136&gt;0),D136/S136,"")</f>
        <v>12.39247311827957</v>
      </c>
      <c r="F136" s="3">
        <f>IF(AND(U136&lt;&gt;0,D136&gt;0),D136/U136,"")</f>
        <v>14.213771839671121</v>
      </c>
      <c r="G136" s="4">
        <f>IF(AND(D136&lt;&gt;0,Y136&gt;0),Y136/D136,"")</f>
        <v>0.06796818510484454</v>
      </c>
      <c r="H136" s="4">
        <f>IF(AND(D136&lt;&gt;0,AB136&gt;0),AB136/D136,"")</f>
        <v>0.06080983369486623</v>
      </c>
      <c r="I136" s="3">
        <f>IF(AC136=AD136,0,O136/(AC136-AD136))</f>
        <v>1.630135941162208</v>
      </c>
      <c r="J136" s="4">
        <v>0.446899999999999</v>
      </c>
      <c r="K136" s="5">
        <f>IF(AND(S136&gt;0,U136&gt;0),U136/S136-1,"")</f>
        <v>-0.12813620071684584</v>
      </c>
      <c r="L136" s="3">
        <f>IF(AND(AB136&lt;&gt;0,U136&gt;0),U136/AB136,"")</f>
        <v>1.1569560047562426</v>
      </c>
      <c r="M136" s="3">
        <f>IF(AND(AF136&lt;&gt;0,O136&gt;0),O136/AF136,"")</f>
        <v>0.3322571781566593</v>
      </c>
      <c r="N136" s="27" t="s">
        <v>1456</v>
      </c>
      <c r="O136" s="6">
        <f>D136*AG136/100</f>
        <v>2016.9672000000003</v>
      </c>
      <c r="P136" s="27" t="s">
        <v>1176</v>
      </c>
      <c r="Q136" s="27" t="s">
        <v>2685</v>
      </c>
      <c r="R136" s="27" t="s">
        <v>3111</v>
      </c>
      <c r="S136" s="27">
        <v>11.16</v>
      </c>
      <c r="T136" s="27">
        <v>8.94</v>
      </c>
      <c r="U136" s="27">
        <v>9.73</v>
      </c>
      <c r="V136" s="27">
        <v>2.9</v>
      </c>
      <c r="W136" s="27">
        <v>7.47</v>
      </c>
      <c r="X136" s="27">
        <v>8.81</v>
      </c>
      <c r="Y136" s="27">
        <v>9.4</v>
      </c>
      <c r="Z136" s="27">
        <v>1.11</v>
      </c>
      <c r="AA136" s="27">
        <v>8.77</v>
      </c>
      <c r="AB136" s="27">
        <v>8.41</v>
      </c>
      <c r="AC136" s="6">
        <v>1502.9</v>
      </c>
      <c r="AD136" s="6">
        <v>265.6</v>
      </c>
      <c r="AE136" s="6">
        <v>129.7</v>
      </c>
      <c r="AF136" s="6">
        <v>6070.5</v>
      </c>
      <c r="AG136" s="6">
        <v>1458.4</v>
      </c>
      <c r="AH136" s="4">
        <v>0.0289999999999999</v>
      </c>
      <c r="AI136" s="4">
        <v>0.0559999999999999</v>
      </c>
    </row>
    <row r="137" spans="1:35" ht="14.25">
      <c r="A137" s="12" t="s">
        <v>2432</v>
      </c>
      <c r="B137" s="27" t="s">
        <v>2433</v>
      </c>
      <c r="C137" s="27" t="s">
        <v>2434</v>
      </c>
      <c r="D137" s="13">
        <v>1032</v>
      </c>
      <c r="E137" s="3">
        <f>IF(AND(S137&lt;&gt;0,D137&gt;0),D137/S137,"")</f>
        <v>26.126582278481013</v>
      </c>
      <c r="F137" s="3">
        <f>IF(AND(U137&lt;&gt;0,D137&gt;0),D137/U137,"")</f>
        <v>18.117977528089888</v>
      </c>
      <c r="G137" s="4">
        <f>IF(AND(D137&lt;&gt;0,Y137&gt;0),Y137/D137,"")</f>
        <v>0.02112403100775194</v>
      </c>
      <c r="H137" s="4">
        <f>IF(AND(D137&lt;&gt;0,AB137&gt;0),AB137/D137,"")</f>
        <v>0.027538759689922483</v>
      </c>
      <c r="I137" s="3">
        <f>IF(AC137=AD137,0,O137/(AC137-AD137))</f>
        <v>1.6522601007625806</v>
      </c>
      <c r="J137" s="4">
        <v>0.546899999999999</v>
      </c>
      <c r="K137" s="5">
        <f>IF(AND(S137&gt;0,U137&gt;0),U137/S137-1,"")</f>
        <v>0.4420253164556962</v>
      </c>
      <c r="L137" s="3">
        <f>IF(AND(AB137&lt;&gt;0,U137&gt;0),U137/AB137,"")</f>
        <v>2.004222378606615</v>
      </c>
      <c r="M137" s="3">
        <f>IF(AND(AF137&lt;&gt;0,O137&gt;0),O137/AF137,"")</f>
        <v>0.5109356870495093</v>
      </c>
      <c r="N137" s="27" t="s">
        <v>1456</v>
      </c>
      <c r="O137" s="6">
        <f>D137*AG137/100</f>
        <v>842.8344000000001</v>
      </c>
      <c r="P137" s="27" t="s">
        <v>1176</v>
      </c>
      <c r="Q137" s="27" t="s">
        <v>39</v>
      </c>
      <c r="R137" s="27" t="s">
        <v>2836</v>
      </c>
      <c r="S137" s="27">
        <v>39.5</v>
      </c>
      <c r="T137" s="27">
        <v>49.28</v>
      </c>
      <c r="U137" s="27">
        <v>56.96</v>
      </c>
      <c r="V137" s="27">
        <v>15.1</v>
      </c>
      <c r="W137" s="27">
        <v>17.5</v>
      </c>
      <c r="X137" s="27">
        <v>19.6</v>
      </c>
      <c r="Y137" s="27">
        <v>21.8</v>
      </c>
      <c r="Z137" s="27">
        <v>0</v>
      </c>
      <c r="AA137" s="27">
        <v>24.99</v>
      </c>
      <c r="AB137" s="27">
        <v>28.42</v>
      </c>
      <c r="AC137" s="6">
        <v>577.07</v>
      </c>
      <c r="AD137" s="6">
        <v>66.96</v>
      </c>
      <c r="AE137" s="6">
        <v>88.05</v>
      </c>
      <c r="AF137" s="6">
        <v>1649.59</v>
      </c>
      <c r="AG137" s="6">
        <v>81.67</v>
      </c>
      <c r="AH137" s="4">
        <v>0.021</v>
      </c>
      <c r="AI137" s="4">
        <v>0.024</v>
      </c>
    </row>
    <row r="138" spans="1:35" ht="14.25">
      <c r="A138" s="12" t="s">
        <v>2495</v>
      </c>
      <c r="B138" s="27" t="s">
        <v>2665</v>
      </c>
      <c r="C138" s="27" t="s">
        <v>2496</v>
      </c>
      <c r="D138" s="13">
        <v>239</v>
      </c>
      <c r="E138" s="3">
        <f>IF(AND(S138&lt;&gt;0,D138&gt;0),D138/S138,"")</f>
      </c>
      <c r="F138" s="3">
        <f>IF(AND(U138&lt;&gt;0,D138&gt;0),D138/U138,"")</f>
      </c>
      <c r="G138" s="4">
        <f>IF(AND(D138&lt;&gt;0,Y138&gt;0),Y138/D138,"")</f>
        <v>0.13305439330543933</v>
      </c>
      <c r="H138" s="4">
        <f>IF(AND(D138&lt;&gt;0,AB138&gt;0),AB138/D138,"")</f>
      </c>
      <c r="I138" s="3">
        <f>IF(AC138=AD138,0,O138/(AC138-AD138))</f>
        <v>0</v>
      </c>
      <c r="J138" s="4">
        <v>0.0032</v>
      </c>
      <c r="K138" s="5">
        <f>IF(AND(S138&gt;0,U138&gt;0),U138/S138-1,"")</f>
      </c>
      <c r="L138" s="3">
        <f>IF(AND(AB138&lt;&gt;0,U138&gt;0),U138/AB138,"")</f>
      </c>
      <c r="M138" s="3">
        <f>IF(AND(AF138&lt;&gt;0,O138&gt;0),O138/AF138,"")</f>
      </c>
      <c r="N138" s="27" t="s">
        <v>35</v>
      </c>
      <c r="O138" s="6">
        <f>D138*AG138/100</f>
        <v>973.7338000000001</v>
      </c>
      <c r="P138" s="27" t="s">
        <v>1176</v>
      </c>
      <c r="Q138" s="27" t="s">
        <v>2673</v>
      </c>
      <c r="T138" s="27">
        <v>0</v>
      </c>
      <c r="U138" s="27">
        <v>0</v>
      </c>
      <c r="V138" s="27">
        <v>40</v>
      </c>
      <c r="W138" s="27">
        <v>62</v>
      </c>
      <c r="X138" s="27">
        <v>46</v>
      </c>
      <c r="Y138" s="27">
        <v>31.8</v>
      </c>
      <c r="Z138" s="27">
        <v>0</v>
      </c>
      <c r="AA138" s="27">
        <v>0</v>
      </c>
      <c r="AB138" s="27">
        <v>0</v>
      </c>
      <c r="AG138" s="6">
        <v>407.42</v>
      </c>
      <c r="AH138" s="4">
        <v>0.019</v>
      </c>
      <c r="AI138" s="4">
        <v>0</v>
      </c>
    </row>
    <row r="139" spans="1:35" ht="14.25">
      <c r="A139" s="12" t="s">
        <v>2591</v>
      </c>
      <c r="B139" s="27" t="s">
        <v>2592</v>
      </c>
      <c r="C139" s="27" t="s">
        <v>254</v>
      </c>
      <c r="D139" s="13">
        <v>172</v>
      </c>
      <c r="E139" s="3">
        <f>IF(AND(S139&lt;&gt;0,D139&gt;0),D139/S139,"")</f>
      </c>
      <c r="F139" s="3">
        <f>IF(AND(U139&lt;&gt;0,D139&gt;0),D139/U139,"")</f>
      </c>
      <c r="G139" s="4">
        <f>IF(AND(D139&lt;&gt;0,Y139&gt;0),Y139/D139,"")</f>
        <v>0.04738372093023256</v>
      </c>
      <c r="H139" s="4">
        <f>IF(AND(D139&lt;&gt;0,AB139&gt;0),AB139/D139,"")</f>
        <v>0.049127906976744184</v>
      </c>
      <c r="I139" s="3">
        <f>IF(AC139=AD139,0,O139/(AC139-AD139))</f>
        <v>0</v>
      </c>
      <c r="J139" s="4">
        <v>0.4145</v>
      </c>
      <c r="K139" s="5">
        <f>IF(AND(S139&gt;0,U139&gt;0),U139/S139-1,"")</f>
      </c>
      <c r="L139" s="3">
        <f>IF(AND(AB139&lt;&gt;0,U139&gt;0),U139/AB139,"")</f>
      </c>
      <c r="M139" s="3">
        <f>IF(AND(AF139&lt;&gt;0,O139&gt;0),O139/AF139,"")</f>
      </c>
      <c r="N139" s="27" t="s">
        <v>1456</v>
      </c>
      <c r="O139" s="6">
        <f>D139*AG139/100</f>
        <v>3189.9808000000003</v>
      </c>
      <c r="P139" s="27" t="s">
        <v>1176</v>
      </c>
      <c r="Q139" s="27" t="s">
        <v>2673</v>
      </c>
      <c r="T139" s="27">
        <v>0</v>
      </c>
      <c r="U139" s="27">
        <v>0</v>
      </c>
      <c r="V139" s="27">
        <v>7.55</v>
      </c>
      <c r="W139" s="27">
        <v>7.75</v>
      </c>
      <c r="X139" s="27">
        <v>7.95</v>
      </c>
      <c r="Y139" s="27">
        <v>8.15</v>
      </c>
      <c r="Z139" s="27">
        <v>2.06</v>
      </c>
      <c r="AA139" s="27">
        <v>8.25</v>
      </c>
      <c r="AB139" s="27">
        <v>8.45</v>
      </c>
      <c r="AG139" s="6">
        <v>1854.64</v>
      </c>
      <c r="AH139" s="4">
        <v>0.047</v>
      </c>
      <c r="AI139" s="4">
        <v>0.047</v>
      </c>
    </row>
    <row r="140" spans="1:35" ht="14.25">
      <c r="A140" s="12" t="s">
        <v>255</v>
      </c>
      <c r="B140" s="27" t="s">
        <v>256</v>
      </c>
      <c r="C140" s="27" t="s">
        <v>257</v>
      </c>
      <c r="D140" s="13">
        <v>1788</v>
      </c>
      <c r="E140" s="3">
        <f>IF(AND(S140&lt;&gt;0,D140&gt;0),D140/S140,"")</f>
        <v>1515.2542372881358</v>
      </c>
      <c r="F140" s="3">
        <f>IF(AND(U140&lt;&gt;0,D140&gt;0),D140/U140,"")</f>
        <v>14.029030992546096</v>
      </c>
      <c r="G140" s="4">
        <f>IF(AND(D140&lt;&gt;0,Y140&gt;0),Y140/D140,"")</f>
        <v>0.02237136465324385</v>
      </c>
      <c r="H140" s="4">
        <f>IF(AND(D140&lt;&gt;0,AB140&gt;0),AB140/D140,"")</f>
        <v>0.02303691275167785</v>
      </c>
      <c r="I140" s="3">
        <f>IF(AC140=AD140,0,O140/(AC140-AD140))</f>
        <v>1.5840593189307945</v>
      </c>
      <c r="J140" s="4">
        <v>0.3455</v>
      </c>
      <c r="K140" s="5">
        <f>IF(AND(S140&gt;0,U140&gt;0),U140/S140-1,"")</f>
        <v>107.0084745762712</v>
      </c>
      <c r="L140" s="3">
        <f>IF(AND(AB140&lt;&gt;0,U140&gt;0),U140/AB140,"")</f>
        <v>3.094197620781743</v>
      </c>
      <c r="M140" s="3">
        <f>IF(AND(AF140&lt;&gt;0,O140&gt;0),O140/AF140,"")</f>
        <v>2.089886956521739</v>
      </c>
      <c r="N140" s="27" t="s">
        <v>1456</v>
      </c>
      <c r="O140" s="6">
        <f>D140*AG140/100</f>
        <v>4326.066</v>
      </c>
      <c r="P140" s="27" t="s">
        <v>1178</v>
      </c>
      <c r="Q140" s="27" t="s">
        <v>3010</v>
      </c>
      <c r="R140" s="27" t="s">
        <v>3096</v>
      </c>
      <c r="S140" s="27">
        <v>1.18</v>
      </c>
      <c r="T140" s="27">
        <v>116.97</v>
      </c>
      <c r="U140" s="27">
        <v>127.45</v>
      </c>
      <c r="V140" s="27">
        <v>32</v>
      </c>
      <c r="W140" s="27">
        <v>33</v>
      </c>
      <c r="X140" s="27">
        <v>35</v>
      </c>
      <c r="Y140" s="27">
        <v>40</v>
      </c>
      <c r="Z140" s="27">
        <v>30</v>
      </c>
      <c r="AA140" s="27">
        <v>32.09</v>
      </c>
      <c r="AB140" s="27">
        <v>41.19</v>
      </c>
      <c r="AC140" s="6">
        <v>3497</v>
      </c>
      <c r="AD140" s="6">
        <v>766</v>
      </c>
      <c r="AE140" s="6">
        <v>297</v>
      </c>
      <c r="AF140" s="6">
        <v>2070</v>
      </c>
      <c r="AG140" s="6">
        <v>241.95</v>
      </c>
      <c r="AH140" s="4">
        <v>0.019</v>
      </c>
      <c r="AI140" s="4">
        <v>0.017</v>
      </c>
    </row>
    <row r="141" spans="1:35" ht="14.25">
      <c r="A141" s="12" t="s">
        <v>1416</v>
      </c>
      <c r="B141" s="27" t="s">
        <v>1417</v>
      </c>
      <c r="C141" s="27" t="s">
        <v>1418</v>
      </c>
      <c r="D141" s="13">
        <v>1337</v>
      </c>
      <c r="E141" s="3">
        <f>IF(AND(S141&lt;&gt;0,D141&gt;0),D141/S141,"")</f>
        <v>22.1687945614326</v>
      </c>
      <c r="F141" s="3">
        <f>IF(AND(U141&lt;&gt;0,D141&gt;0),D141/U141,"")</f>
        <v>14.820973284558255</v>
      </c>
      <c r="G141" s="4">
        <f>IF(AND(D141&lt;&gt;0,Y141&gt;0),Y141/D141,"")</f>
        <v>0.023784592370979806</v>
      </c>
      <c r="H141" s="4">
        <f>IF(AND(D141&lt;&gt;0,AB141&gt;0),AB141/D141,"")</f>
        <v>0.02724008975317876</v>
      </c>
      <c r="I141" s="3">
        <f>IF(AC141=AD141,0,O141/(AC141-AD141))</f>
        <v>2.375792170022372</v>
      </c>
      <c r="J141" s="4">
        <v>0.4767</v>
      </c>
      <c r="K141" s="5">
        <f>IF(AND(S141&gt;0,U141&gt;0),U141/S141-1,"")</f>
        <v>0.4957718454650968</v>
      </c>
      <c r="L141" s="3">
        <f>IF(AND(AB141&lt;&gt;0,U141&gt;0),U141/AB141,"")</f>
        <v>2.476935749588138</v>
      </c>
      <c r="M141" s="3">
        <f>IF(AND(AF141&lt;&gt;0,O141&gt;0),O141/AF141,"")</f>
        <v>1.6648049851073836</v>
      </c>
      <c r="N141" s="27" t="s">
        <v>1456</v>
      </c>
      <c r="O141" s="6">
        <f>D141*AG141/100</f>
        <v>1061.9791</v>
      </c>
      <c r="P141" s="27" t="s">
        <v>1176</v>
      </c>
      <c r="Q141" s="27" t="s">
        <v>1186</v>
      </c>
      <c r="R141" s="27" t="s">
        <v>2812</v>
      </c>
      <c r="S141" s="27">
        <v>60.31</v>
      </c>
      <c r="T141" s="27">
        <v>86.75</v>
      </c>
      <c r="U141" s="27">
        <v>90.21</v>
      </c>
      <c r="V141" s="27">
        <v>20.7</v>
      </c>
      <c r="W141" s="27">
        <v>26.4</v>
      </c>
      <c r="X141" s="27">
        <v>30</v>
      </c>
      <c r="Y141" s="27">
        <v>31.8</v>
      </c>
      <c r="Z141" s="27">
        <v>10.6</v>
      </c>
      <c r="AA141" s="27">
        <v>35.01</v>
      </c>
      <c r="AB141" s="27">
        <v>36.42</v>
      </c>
      <c r="AC141" s="6">
        <v>630.8</v>
      </c>
      <c r="AD141" s="6">
        <v>183.8</v>
      </c>
      <c r="AE141" s="6">
        <v>36.9</v>
      </c>
      <c r="AF141" s="6">
        <v>637.9</v>
      </c>
      <c r="AG141" s="6">
        <v>79.43</v>
      </c>
      <c r="AH141" s="4">
        <v>0.024</v>
      </c>
      <c r="AI141" s="4">
        <v>0.024</v>
      </c>
    </row>
    <row r="142" spans="1:35" ht="14.25">
      <c r="A142" s="12" t="s">
        <v>258</v>
      </c>
      <c r="B142" s="27" t="s">
        <v>259</v>
      </c>
      <c r="C142" s="27" t="s">
        <v>260</v>
      </c>
      <c r="D142" s="13">
        <v>1536.5</v>
      </c>
      <c r="E142" s="3">
        <f>IF(AND(S142&lt;&gt;0,D142&gt;0),D142/S142,"")</f>
        <v>29.759829556459422</v>
      </c>
      <c r="F142" s="3">
        <f>IF(AND(U142&lt;&gt;0,D142&gt;0),D142/U142,"")</f>
        <v>24.658963248274755</v>
      </c>
      <c r="G142" s="4">
        <f>IF(AND(D142&lt;&gt;0,Y142&gt;0),Y142/D142,"")</f>
        <v>0.034038398958672306</v>
      </c>
      <c r="H142" s="4">
        <f>IF(AND(D142&lt;&gt;0,AB142&gt;0),AB142/D142,"")</f>
        <v>0.032619589977220954</v>
      </c>
      <c r="I142" s="3">
        <f>IF(AC142=AD142,0,O142/(AC142-AD142))</f>
        <v>7.680394983665295</v>
      </c>
      <c r="J142" s="4">
        <v>0.3438</v>
      </c>
      <c r="K142" s="5">
        <f>IF(AND(S142&gt;0,U142&gt;0),U142/S142-1,"")</f>
        <v>0.20685647879140023</v>
      </c>
      <c r="L142" s="3">
        <f>IF(AND(AB142&lt;&gt;0,U142&gt;0),U142/AB142,"")</f>
        <v>1.2432162809257783</v>
      </c>
      <c r="M142" s="3">
        <f>IF(AND(AF142&lt;&gt;0,O142&gt;0),O142/AF142,"")</f>
        <v>15.16738147762747</v>
      </c>
      <c r="N142" s="27" t="s">
        <v>35</v>
      </c>
      <c r="O142" s="6">
        <f>D142*AG142/100</f>
        <v>7287.926799999999</v>
      </c>
      <c r="P142" s="27" t="s">
        <v>1178</v>
      </c>
      <c r="Q142" s="27" t="s">
        <v>2676</v>
      </c>
      <c r="R142" s="27" t="s">
        <v>3112</v>
      </c>
      <c r="S142" s="27">
        <v>51.63</v>
      </c>
      <c r="T142" s="27">
        <v>58.54</v>
      </c>
      <c r="U142" s="27">
        <v>62.31</v>
      </c>
      <c r="V142" s="27">
        <v>34</v>
      </c>
      <c r="W142" s="27">
        <v>29</v>
      </c>
      <c r="X142" s="27">
        <v>40</v>
      </c>
      <c r="Y142" s="27">
        <v>52.3</v>
      </c>
      <c r="Z142" s="27">
        <v>11.2</v>
      </c>
      <c r="AA142" s="27">
        <v>47.84</v>
      </c>
      <c r="AB142" s="27">
        <v>50.12</v>
      </c>
      <c r="AC142" s="6">
        <v>973.2</v>
      </c>
      <c r="AD142" s="6">
        <v>24.3</v>
      </c>
      <c r="AE142" s="6">
        <v>180.1</v>
      </c>
      <c r="AF142" s="6">
        <v>480.5</v>
      </c>
      <c r="AG142" s="6">
        <v>474.32</v>
      </c>
      <c r="AH142" s="4">
        <v>0.022</v>
      </c>
      <c r="AI142" s="4">
        <v>0.0279999999999999</v>
      </c>
    </row>
    <row r="143" spans="1:35" ht="14.25">
      <c r="A143" s="12" t="s">
        <v>261</v>
      </c>
      <c r="B143" s="27" t="s">
        <v>262</v>
      </c>
      <c r="C143" s="27" t="s">
        <v>263</v>
      </c>
      <c r="D143" s="13">
        <v>1929</v>
      </c>
      <c r="E143" s="3">
        <f>IF(AND(S143&lt;&gt;0,D143&gt;0),D143/S143,"")</f>
        <v>42.84762327854287</v>
      </c>
      <c r="F143" s="3">
        <f>IF(AND(U143&lt;&gt;0,D143&gt;0),D143/U143,"")</f>
        <v>30.716560509554142</v>
      </c>
      <c r="G143" s="4">
        <f>IF(AND(D143&lt;&gt;0,Y143&gt;0),Y143/D143,"")</f>
        <v>0.008144116122343184</v>
      </c>
      <c r="H143" s="4">
        <f>IF(AND(D143&lt;&gt;0,AB143&gt;0),AB143/D143,"")</f>
        <v>0.009460860549507517</v>
      </c>
      <c r="I143" s="3">
        <f>IF(AC143=AD143,0,O143/(AC143-AD143))</f>
        <v>11.347164443065468</v>
      </c>
      <c r="J143" s="4">
        <v>0.329099999999999</v>
      </c>
      <c r="K143" s="5">
        <f>IF(AND(S143&gt;0,U143&gt;0),U143/S143-1,"")</f>
        <v>0.39493558418480657</v>
      </c>
      <c r="L143" s="3">
        <f>IF(AND(AB143&lt;&gt;0,U143&gt;0),U143/AB143,"")</f>
        <v>3.4410958904109585</v>
      </c>
      <c r="M143" s="3">
        <f>IF(AND(AF143&lt;&gt;0,O143&gt;0),O143/AF143,"")</f>
        <v>6.040451069452473</v>
      </c>
      <c r="N143" s="27" t="s">
        <v>1456</v>
      </c>
      <c r="O143" s="6">
        <f>D143*AG143/100</f>
        <v>7314.3822</v>
      </c>
      <c r="P143" s="27" t="s">
        <v>1178</v>
      </c>
      <c r="Q143" s="27" t="s">
        <v>1185</v>
      </c>
      <c r="R143" s="27" t="s">
        <v>2949</v>
      </c>
      <c r="S143" s="27">
        <v>45.02</v>
      </c>
      <c r="T143" s="27">
        <v>58.15</v>
      </c>
      <c r="U143" s="27">
        <v>62.8</v>
      </c>
      <c r="V143" s="27">
        <v>12.81</v>
      </c>
      <c r="W143" s="27">
        <v>13.71</v>
      </c>
      <c r="X143" s="27">
        <v>14.68</v>
      </c>
      <c r="Y143" s="27">
        <v>15.71</v>
      </c>
      <c r="Z143" s="27">
        <v>6.54</v>
      </c>
      <c r="AA143" s="27">
        <v>16.9</v>
      </c>
      <c r="AB143" s="27">
        <v>18.25</v>
      </c>
      <c r="AC143" s="6">
        <v>1583.8</v>
      </c>
      <c r="AD143" s="6">
        <v>939.2</v>
      </c>
      <c r="AE143" s="6">
        <v>81.2</v>
      </c>
      <c r="AF143" s="6">
        <v>1210.9</v>
      </c>
      <c r="AG143" s="6">
        <v>379.18</v>
      </c>
      <c r="AH143" s="4">
        <v>0.008</v>
      </c>
      <c r="AI143" s="4">
        <v>0.008</v>
      </c>
    </row>
    <row r="144" spans="1:35" ht="14.25">
      <c r="A144" s="12" t="s">
        <v>264</v>
      </c>
      <c r="B144" s="27" t="s">
        <v>265</v>
      </c>
      <c r="C144" s="27" t="s">
        <v>266</v>
      </c>
      <c r="D144" s="13">
        <v>208.6</v>
      </c>
      <c r="E144" s="3">
        <f>IF(AND(S144&lt;&gt;0,D144&gt;0),D144/S144,"")</f>
        <v>6.528951486697966</v>
      </c>
      <c r="F144" s="3">
        <f>IF(AND(U144&lt;&gt;0,D144&gt;0),D144/U144,"")</f>
        <v>8.724383103304056</v>
      </c>
      <c r="G144" s="4">
        <f>IF(AND(D144&lt;&gt;0,Y144&gt;0),Y144/D144,"")</f>
        <v>0.12416107382550336</v>
      </c>
      <c r="H144" s="4">
        <f>IF(AND(D144&lt;&gt;0,AB144&gt;0),AB144/D144,"")</f>
        <v>0.1090124640460211</v>
      </c>
      <c r="I144" s="3">
        <f>IF(AC144=AD144,0,O144/(AC144-AD144))</f>
        <v>0.18038218560860794</v>
      </c>
      <c r="J144" s="4">
        <v>0.3978</v>
      </c>
      <c r="K144" s="5">
        <f>IF(AND(S144&gt;0,U144&gt;0),U144/S144-1,"")</f>
        <v>-0.25164319248826283</v>
      </c>
      <c r="L144" s="3">
        <f>IF(AND(AB144&lt;&gt;0,U144&gt;0),U144/AB144,"")</f>
        <v>1.0514511873350925</v>
      </c>
      <c r="M144" s="3">
        <f>IF(AND(AF144&lt;&gt;0,O144&gt;0),O144/AF144,"")</f>
        <v>7.207209404388714</v>
      </c>
      <c r="N144" s="27" t="s">
        <v>35</v>
      </c>
      <c r="O144" s="6">
        <f>D144*AG144/100</f>
        <v>1609.36986</v>
      </c>
      <c r="P144" s="27" t="s">
        <v>1176</v>
      </c>
      <c r="Q144" s="27" t="s">
        <v>105</v>
      </c>
      <c r="R144" s="27" t="s">
        <v>3107</v>
      </c>
      <c r="S144" s="27">
        <v>31.95</v>
      </c>
      <c r="T144" s="27">
        <v>24.57</v>
      </c>
      <c r="U144" s="27">
        <v>23.91</v>
      </c>
      <c r="V144" s="27">
        <v>22.9</v>
      </c>
      <c r="W144" s="27">
        <v>24.6</v>
      </c>
      <c r="X144" s="27">
        <v>25.9</v>
      </c>
      <c r="Y144" s="27">
        <v>25.9</v>
      </c>
      <c r="Z144" s="27">
        <v>0</v>
      </c>
      <c r="AA144" s="27">
        <v>23.28</v>
      </c>
      <c r="AB144" s="27">
        <v>22.74</v>
      </c>
      <c r="AC144" s="6">
        <v>8922</v>
      </c>
      <c r="AE144" s="6">
        <v>31.2</v>
      </c>
      <c r="AF144" s="6">
        <v>223.3</v>
      </c>
      <c r="AG144" s="6">
        <v>771.51</v>
      </c>
      <c r="AH144" s="4">
        <v>0.124</v>
      </c>
      <c r="AI144" s="4">
        <v>0.107</v>
      </c>
    </row>
    <row r="145" spans="1:35" ht="14.25">
      <c r="A145" s="12" t="s">
        <v>1433</v>
      </c>
      <c r="B145" s="27" t="s">
        <v>1434</v>
      </c>
      <c r="C145" s="27" t="s">
        <v>1435</v>
      </c>
      <c r="D145" s="13">
        <v>159.7</v>
      </c>
      <c r="E145" s="3">
        <f>IF(AND(S145&lt;&gt;0,D145&gt;0),D145/S145,"")</f>
        <v>2281.428571428571</v>
      </c>
      <c r="F145" s="3">
        <f>IF(AND(U145&lt;&gt;0,D145&gt;0),D145/U145,"")</f>
        <v>14.842007434944238</v>
      </c>
      <c r="G145" s="4">
        <f>IF(AND(D145&lt;&gt;0,Y145&gt;0),Y145/D145,"")</f>
        <v>0.02479023168440827</v>
      </c>
      <c r="H145" s="4">
        <f>IF(AND(D145&lt;&gt;0,AB145&gt;0),AB145/D145,"")</f>
        <v>0.021039448966812774</v>
      </c>
      <c r="I145" s="3">
        <f>IF(AC145=AD145,0,O145/(AC145-AD145))</f>
        <v>0.651334829973204</v>
      </c>
      <c r="J145" s="4">
        <v>0.2803</v>
      </c>
      <c r="K145" s="5">
        <f>IF(AND(S145&gt;0,U145&gt;0),U145/S145-1,"")</f>
        <v>152.7142857142857</v>
      </c>
      <c r="L145" s="3">
        <f>IF(AND(AB145&lt;&gt;0,U145&gt;0),U145/AB145,"")</f>
        <v>3.2023809523809526</v>
      </c>
      <c r="M145" s="3">
        <f>IF(AND(AF145&lt;&gt;0,O145&gt;0),O145/AF145,"")</f>
        <v>1.1596384585895014</v>
      </c>
      <c r="N145" s="27" t="s">
        <v>1456</v>
      </c>
      <c r="O145" s="6">
        <f>D145*AG145/100</f>
        <v>816.72177</v>
      </c>
      <c r="P145" s="27" t="s">
        <v>1176</v>
      </c>
      <c r="Q145" s="27" t="s">
        <v>2674</v>
      </c>
      <c r="R145" s="27" t="s">
        <v>3113</v>
      </c>
      <c r="S145" s="27">
        <v>0.07</v>
      </c>
      <c r="T145" s="27">
        <v>10.41</v>
      </c>
      <c r="U145" s="27">
        <v>10.76</v>
      </c>
      <c r="V145" s="27">
        <v>1.38</v>
      </c>
      <c r="W145" s="27">
        <v>2.76</v>
      </c>
      <c r="X145" s="27">
        <v>3.93</v>
      </c>
      <c r="Y145" s="27">
        <v>3.959</v>
      </c>
      <c r="Z145" s="27">
        <v>2.335</v>
      </c>
      <c r="AA145" s="27">
        <v>3.32</v>
      </c>
      <c r="AB145" s="27">
        <v>3.36</v>
      </c>
      <c r="AC145" s="6">
        <v>1278.28</v>
      </c>
      <c r="AD145" s="6">
        <v>24.36</v>
      </c>
      <c r="AE145" s="6">
        <v>79.7</v>
      </c>
      <c r="AF145" s="6">
        <v>704.29</v>
      </c>
      <c r="AG145" s="6">
        <v>511.41</v>
      </c>
      <c r="AH145" s="4">
        <v>0.021</v>
      </c>
      <c r="AI145" s="4">
        <v>0.015</v>
      </c>
    </row>
    <row r="146" spans="1:35" ht="14.25">
      <c r="A146" s="12" t="s">
        <v>1583</v>
      </c>
      <c r="B146" s="27" t="s">
        <v>1584</v>
      </c>
      <c r="C146" s="27" t="s">
        <v>1585</v>
      </c>
      <c r="D146" s="13">
        <v>1354</v>
      </c>
      <c r="E146" s="3">
        <f>IF(AND(S146&lt;&gt;0,D146&gt;0),D146/S146,"")</f>
      </c>
      <c r="F146" s="3">
        <f>IF(AND(U146&lt;&gt;0,D146&gt;0),D146/U146,"")</f>
      </c>
      <c r="G146" s="4">
        <f>IF(AND(D146&lt;&gt;0,Y146&gt;0),Y146/D146,"")</f>
      </c>
      <c r="H146" s="4">
        <f>IF(AND(D146&lt;&gt;0,AB146&gt;0),AB146/D146,"")</f>
      </c>
      <c r="I146" s="3">
        <f>IF(AC146=AD146,0,O146/(AC146-AD146))</f>
        <v>0</v>
      </c>
      <c r="J146" s="4">
        <v>0.078</v>
      </c>
      <c r="K146" s="5">
        <f>IF(AND(S146&gt;0,U146&gt;0),U146/S146-1,"")</f>
      </c>
      <c r="L146" s="3">
        <f>IF(AND(AB146&lt;&gt;0,U146&gt;0),U146/AB146,"")</f>
      </c>
      <c r="M146" s="3">
        <f>IF(AND(AF146&lt;&gt;0,O146&gt;0),O146/AF146,"")</f>
      </c>
      <c r="N146" s="27" t="s">
        <v>35</v>
      </c>
      <c r="O146" s="6">
        <f>D146*AG146/100</f>
        <v>981.9208</v>
      </c>
      <c r="P146" s="27" t="s">
        <v>1176</v>
      </c>
      <c r="Q146" s="27" t="s">
        <v>2673</v>
      </c>
      <c r="T146" s="27">
        <v>0</v>
      </c>
      <c r="U146" s="27">
        <v>0</v>
      </c>
      <c r="V146" s="27">
        <v>0</v>
      </c>
      <c r="W146" s="27">
        <v>0</v>
      </c>
      <c r="X146" s="27">
        <v>0</v>
      </c>
      <c r="Y146" s="27">
        <v>0</v>
      </c>
      <c r="Z146" s="27">
        <v>0</v>
      </c>
      <c r="AA146" s="27">
        <v>0</v>
      </c>
      <c r="AB146" s="27">
        <v>0</v>
      </c>
      <c r="AG146" s="6">
        <v>72.52</v>
      </c>
      <c r="AH146" s="4">
        <v>0</v>
      </c>
      <c r="AI146" s="4">
        <v>0</v>
      </c>
    </row>
    <row r="147" spans="1:35" ht="14.25">
      <c r="A147" s="12" t="s">
        <v>267</v>
      </c>
      <c r="B147" s="27" t="s">
        <v>268</v>
      </c>
      <c r="C147" s="27" t="s">
        <v>269</v>
      </c>
      <c r="D147" s="13">
        <v>523.9</v>
      </c>
      <c r="E147" s="3">
        <f>IF(AND(S147&lt;&gt;0,D147&gt;0),D147/S147,"")</f>
        <v>970.1851851851851</v>
      </c>
      <c r="F147" s="3">
        <f>IF(AND(U147&lt;&gt;0,D147&gt;0),D147/U147,"")</f>
        <v>9.453265968964272</v>
      </c>
      <c r="G147" s="4">
        <f>IF(AND(D147&lt;&gt;0,Y147&gt;0),Y147/D147,"")</f>
        <v>0.09734682191257873</v>
      </c>
      <c r="H147" s="4">
        <f>IF(AND(D147&lt;&gt;0,AB147&gt;0),AB147/D147,"")</f>
        <v>0.07514792899408283</v>
      </c>
      <c r="I147" s="3">
        <f>IF(AC147=AD147,0,O147/(AC147-AD147))</f>
        <v>0.039390053688530824</v>
      </c>
      <c r="J147" s="4">
        <v>0.8723</v>
      </c>
      <c r="K147" s="5">
        <f>IF(AND(S147&gt;0,U147&gt;0),U147/S147-1,"")</f>
        <v>101.62962962962962</v>
      </c>
      <c r="L147" s="3">
        <f>IF(AND(AB147&lt;&gt;0,U147&gt;0),U147/AB147,"")</f>
        <v>1.4076708153416309</v>
      </c>
      <c r="M147" s="3">
        <f>IF(AND(AF147&lt;&gt;0,O147&gt;0),O147/AF147,"")</f>
        <v>1.5595774957027633</v>
      </c>
      <c r="N147" s="27" t="s">
        <v>35</v>
      </c>
      <c r="O147" s="6">
        <f>D147*AG147/100</f>
        <v>106155.76139999999</v>
      </c>
      <c r="P147" s="27" t="s">
        <v>1178</v>
      </c>
      <c r="Q147" s="27" t="s">
        <v>83</v>
      </c>
      <c r="R147" s="27" t="s">
        <v>3095</v>
      </c>
      <c r="S147" s="27">
        <v>0.54</v>
      </c>
      <c r="T147" s="27">
        <v>51.95</v>
      </c>
      <c r="U147" s="27">
        <v>55.42</v>
      </c>
      <c r="V147" s="27">
        <v>51</v>
      </c>
      <c r="W147" s="27">
        <v>51</v>
      </c>
      <c r="X147" s="27">
        <v>51</v>
      </c>
      <c r="Y147" s="27">
        <v>51</v>
      </c>
      <c r="Z147" s="27">
        <v>21</v>
      </c>
      <c r="AA147" s="27">
        <v>39.37</v>
      </c>
      <c r="AB147" s="27">
        <v>39.37</v>
      </c>
      <c r="AC147" s="6">
        <v>2715152</v>
      </c>
      <c r="AD147" s="6">
        <v>20163</v>
      </c>
      <c r="AF147" s="6">
        <v>68067</v>
      </c>
      <c r="AG147" s="6">
        <v>20262.6</v>
      </c>
      <c r="AH147" s="4">
        <v>0.076</v>
      </c>
      <c r="AI147" s="4">
        <v>0.07</v>
      </c>
    </row>
    <row r="148" spans="1:35" ht="14.25">
      <c r="A148" s="12" t="s">
        <v>2914</v>
      </c>
      <c r="B148" s="27" t="s">
        <v>2915</v>
      </c>
      <c r="C148" s="27" t="s">
        <v>2916</v>
      </c>
      <c r="D148" s="13">
        <v>890</v>
      </c>
      <c r="E148" s="3">
        <f>IF(AND(S148&lt;&gt;0,D148&gt;0),D148/S148,"")</f>
      </c>
      <c r="F148" s="3">
        <f>IF(AND(U148&lt;&gt;0,D148&gt;0),D148/U148,"")</f>
      </c>
      <c r="G148" s="4">
        <f>IF(AND(D148&lt;&gt;0,Y148&gt;0),Y148/D148,"")</f>
        <v>0.025842696629213482</v>
      </c>
      <c r="H148" s="4">
        <f>IF(AND(D148&lt;&gt;0,AB148&gt;0),AB148/D148,"")</f>
      </c>
      <c r="I148" s="3">
        <f>IF(AC148=AD148,0,O148/(AC148-AD148))</f>
        <v>0</v>
      </c>
      <c r="J148" s="4">
        <v>0.0810999999999999</v>
      </c>
      <c r="K148" s="5">
        <f>IF(AND(S148&gt;0,U148&gt;0),U148/S148-1,"")</f>
      </c>
      <c r="L148" s="3">
        <f>IF(AND(AB148&lt;&gt;0,U148&gt;0),U148/AB148,"")</f>
      </c>
      <c r="M148" s="3">
        <f>IF(AND(AF148&lt;&gt;0,O148&gt;0),O148/AF148,"")</f>
      </c>
      <c r="N148" s="27" t="s">
        <v>1456</v>
      </c>
      <c r="O148" s="6">
        <f>D148*AG148/100</f>
        <v>691.797</v>
      </c>
      <c r="P148" s="27" t="s">
        <v>1176</v>
      </c>
      <c r="Q148" s="27" t="s">
        <v>2673</v>
      </c>
      <c r="T148" s="27">
        <v>0</v>
      </c>
      <c r="U148" s="27">
        <v>0</v>
      </c>
      <c r="V148" s="27">
        <v>15</v>
      </c>
      <c r="W148" s="27">
        <v>18</v>
      </c>
      <c r="X148" s="27">
        <v>21</v>
      </c>
      <c r="Y148" s="27">
        <v>23</v>
      </c>
      <c r="Z148" s="27">
        <v>7</v>
      </c>
      <c r="AA148" s="27">
        <v>0</v>
      </c>
      <c r="AB148" s="27">
        <v>0</v>
      </c>
      <c r="AG148" s="6">
        <v>77.73</v>
      </c>
      <c r="AH148" s="4">
        <v>0.026</v>
      </c>
      <c r="AI148" s="4">
        <v>0</v>
      </c>
    </row>
    <row r="149" spans="1:35" ht="14.25">
      <c r="A149" s="12" t="s">
        <v>1362</v>
      </c>
      <c r="B149" s="27" t="s">
        <v>1363</v>
      </c>
      <c r="C149" s="27" t="s">
        <v>1364</v>
      </c>
      <c r="D149" s="13">
        <v>163</v>
      </c>
      <c r="E149" s="3">
        <f>IF(AND(S149&lt;&gt;0,D149&gt;0),D149/S149,"")</f>
        <v>9.10106085985483</v>
      </c>
      <c r="F149" s="3">
        <f>IF(AND(U149&lt;&gt;0,D149&gt;0),D149/U149,"")</f>
        <v>9.035476718403547</v>
      </c>
      <c r="G149" s="4">
        <f>IF(AND(D149&lt;&gt;0,Y149&gt;0),Y149/D149,"")</f>
        <v>0.08282208588957055</v>
      </c>
      <c r="H149" s="4">
        <f>IF(AND(D149&lt;&gt;0,AB149&gt;0),AB149/D149,"")</f>
        <v>0.08208588957055216</v>
      </c>
      <c r="I149" s="3">
        <f>IF(AC149=AD149,0,O149/(AC149-AD149))</f>
        <v>0.44174595016857165</v>
      </c>
      <c r="J149" s="4">
        <v>0.7475</v>
      </c>
      <c r="K149" s="5">
        <f>IF(AND(S149&gt;0,U149&gt;0),U149/S149-1,"")</f>
        <v>0.007258514796203208</v>
      </c>
      <c r="L149" s="3">
        <f>IF(AND(AB149&lt;&gt;0,U149&gt;0),U149/AB149,"")</f>
        <v>1.3482810164424512</v>
      </c>
      <c r="M149" s="3">
        <f>IF(AND(AF149&lt;&gt;0,O149&gt;0),O149/AF149,"")</f>
        <v>1.4204316499206768</v>
      </c>
      <c r="N149" s="27" t="s">
        <v>1456</v>
      </c>
      <c r="O149" s="6">
        <f>D149*AG149/100</f>
        <v>1074.4144999999999</v>
      </c>
      <c r="P149" s="27" t="s">
        <v>1176</v>
      </c>
      <c r="Q149" s="27" t="s">
        <v>2675</v>
      </c>
      <c r="R149" s="27" t="s">
        <v>2803</v>
      </c>
      <c r="S149" s="27">
        <v>17.91</v>
      </c>
      <c r="T149" s="27">
        <v>15.24</v>
      </c>
      <c r="U149" s="27">
        <v>18.04</v>
      </c>
      <c r="V149" s="27">
        <v>5.5</v>
      </c>
      <c r="W149" s="27">
        <v>10.7</v>
      </c>
      <c r="X149" s="27">
        <v>13</v>
      </c>
      <c r="Y149" s="27">
        <v>13.5</v>
      </c>
      <c r="Z149" s="27">
        <v>5.5</v>
      </c>
      <c r="AA149" s="27">
        <v>11.7</v>
      </c>
      <c r="AB149" s="27">
        <v>13.38</v>
      </c>
      <c r="AC149" s="6">
        <v>2982.7</v>
      </c>
      <c r="AD149" s="6">
        <v>550.5</v>
      </c>
      <c r="AE149" s="6">
        <v>645</v>
      </c>
      <c r="AF149" s="6">
        <v>756.4</v>
      </c>
      <c r="AG149" s="6">
        <v>659.15</v>
      </c>
      <c r="AH149" s="4">
        <v>0.061</v>
      </c>
      <c r="AI149" s="4">
        <v>0.064</v>
      </c>
    </row>
    <row r="150" spans="1:35" ht="14.25">
      <c r="A150" s="12" t="s">
        <v>270</v>
      </c>
      <c r="B150" s="27" t="s">
        <v>1301</v>
      </c>
      <c r="C150" s="27" t="s">
        <v>271</v>
      </c>
      <c r="D150" s="13">
        <v>1183</v>
      </c>
      <c r="E150" s="3">
        <f>IF(AND(S150&lt;&gt;0,D150&gt;0),D150/S150,"")</f>
        <v>36.17737003058104</v>
      </c>
      <c r="F150" s="3">
        <f>IF(AND(U150&lt;&gt;0,D150&gt;0),D150/U150,"")</f>
        <v>25.63935847420893</v>
      </c>
      <c r="G150" s="4">
        <f>IF(AND(D150&lt;&gt;0,Y150&gt;0),Y150/D150,"")</f>
        <v>0.01808960270498732</v>
      </c>
      <c r="H150" s="4">
        <f>IF(AND(D150&lt;&gt;0,AB150&gt;0),AB150/D150,"")</f>
        <v>0.02241758241758242</v>
      </c>
      <c r="I150" s="3">
        <f>IF(AC150=AD150,0,O150/(AC150-AD150))</f>
        <v>6.509904456503865</v>
      </c>
      <c r="J150" s="4">
        <v>0.5217</v>
      </c>
      <c r="K150" s="5">
        <f>IF(AND(S150&gt;0,U150&gt;0),U150/S150-1,"")</f>
        <v>0.4110091743119264</v>
      </c>
      <c r="L150" s="3">
        <f>IF(AND(AB150&lt;&gt;0,U150&gt;0),U150/AB150,"")</f>
        <v>1.739819004524887</v>
      </c>
      <c r="M150" s="3">
        <f>IF(AND(AF150&lt;&gt;0,O150&gt;0),O150/AF150,"")</f>
        <v>3.9444727979274607</v>
      </c>
      <c r="N150" s="27" t="s">
        <v>1456</v>
      </c>
      <c r="O150" s="6">
        <f>D150*AG150/100</f>
        <v>3958.6728999999996</v>
      </c>
      <c r="P150" s="27" t="s">
        <v>1176</v>
      </c>
      <c r="Q150" s="27" t="s">
        <v>2685</v>
      </c>
      <c r="R150" s="27" t="s">
        <v>2949</v>
      </c>
      <c r="S150" s="27">
        <v>32.7</v>
      </c>
      <c r="T150" s="27">
        <v>41.11</v>
      </c>
      <c r="U150" s="27">
        <v>46.14</v>
      </c>
      <c r="V150" s="27">
        <v>12.7</v>
      </c>
      <c r="W150" s="27">
        <v>15.3</v>
      </c>
      <c r="X150" s="27">
        <v>19.1</v>
      </c>
      <c r="Y150" s="27">
        <v>21.4</v>
      </c>
      <c r="Z150" s="27">
        <v>5.8</v>
      </c>
      <c r="AA150" s="27">
        <v>23.73</v>
      </c>
      <c r="AB150" s="27">
        <v>26.52</v>
      </c>
      <c r="AC150" s="6">
        <v>1434.6</v>
      </c>
      <c r="AD150" s="6">
        <v>826.5</v>
      </c>
      <c r="AE150" s="6">
        <v>60.8</v>
      </c>
      <c r="AF150" s="6">
        <v>1003.6</v>
      </c>
      <c r="AG150" s="6">
        <v>334.63</v>
      </c>
      <c r="AH150" s="4">
        <v>0.018</v>
      </c>
      <c r="AI150" s="4">
        <v>0.02</v>
      </c>
    </row>
    <row r="151" spans="1:35" ht="14.25">
      <c r="A151" s="12" t="s">
        <v>272</v>
      </c>
      <c r="B151" s="27" t="s">
        <v>1256</v>
      </c>
      <c r="C151" s="27" t="s">
        <v>273</v>
      </c>
      <c r="D151" s="13">
        <v>1226</v>
      </c>
      <c r="E151" s="3">
        <f>IF(AND(S151&lt;&gt;0,D151&gt;0),D151/S151,"")</f>
        <v>2786.3636363636365</v>
      </c>
      <c r="F151" s="3">
        <f>IF(AND(U151&lt;&gt;0,D151&gt;0),D151/U151,"")</f>
        <v>15.048484104578373</v>
      </c>
      <c r="G151" s="4">
        <f>IF(AND(D151&lt;&gt;0,Y151&gt;0),Y151/D151,"")</f>
        <v>0.034543230016313216</v>
      </c>
      <c r="H151" s="4">
        <f>IF(AND(D151&lt;&gt;0,AB151&gt;0),AB151/D151,"")</f>
        <v>0.030546492659053837</v>
      </c>
      <c r="I151" s="3">
        <f>IF(AC151=AD151,0,O151/(AC151-AD151))</f>
        <v>0.3321649622100208</v>
      </c>
      <c r="J151" s="4">
        <v>0.6675</v>
      </c>
      <c r="K151" s="5">
        <f>IF(AND(S151&gt;0,U151&gt;0),U151/S151-1,"")</f>
        <v>184.1590909090909</v>
      </c>
      <c r="L151" s="3">
        <f>IF(AND(AB151&lt;&gt;0,U151&gt;0),U151/AB151,"")</f>
        <v>2.17543391188251</v>
      </c>
      <c r="M151" s="3">
        <f>IF(AND(AF151&lt;&gt;0,O151&gt;0),O151/AF151,"")</f>
        <v>1.2281980792483775</v>
      </c>
      <c r="N151" s="27" t="s">
        <v>35</v>
      </c>
      <c r="O151" s="6">
        <f>D151*AG151/100</f>
        <v>3534.8032000000003</v>
      </c>
      <c r="P151" s="27" t="s">
        <v>1176</v>
      </c>
      <c r="Q151" s="27" t="s">
        <v>2675</v>
      </c>
      <c r="R151" s="27" t="s">
        <v>2790</v>
      </c>
      <c r="S151" s="27">
        <v>0.44</v>
      </c>
      <c r="T151" s="27">
        <v>64.26</v>
      </c>
      <c r="U151" s="27">
        <v>81.47</v>
      </c>
      <c r="V151" s="27">
        <v>40.5</v>
      </c>
      <c r="W151" s="27">
        <v>28.5</v>
      </c>
      <c r="X151" s="27">
        <v>32.75</v>
      </c>
      <c r="Y151" s="27">
        <v>42.35</v>
      </c>
      <c r="Z151" s="27">
        <v>0</v>
      </c>
      <c r="AA151" s="27">
        <v>35.44</v>
      </c>
      <c r="AB151" s="27">
        <v>37.45</v>
      </c>
      <c r="AC151" s="6">
        <v>10846.31</v>
      </c>
      <c r="AD151" s="6">
        <v>204.6</v>
      </c>
      <c r="AE151" s="6">
        <v>1344.4</v>
      </c>
      <c r="AF151" s="6">
        <v>2878.04</v>
      </c>
      <c r="AG151" s="6">
        <v>288.32</v>
      </c>
      <c r="AH151" s="4">
        <v>0.027</v>
      </c>
      <c r="AI151" s="4">
        <v>0.027</v>
      </c>
    </row>
    <row r="152" spans="1:35" ht="14.25">
      <c r="A152" s="12" t="s">
        <v>1448</v>
      </c>
      <c r="B152" s="27" t="s">
        <v>1449</v>
      </c>
      <c r="C152" s="27" t="s">
        <v>274</v>
      </c>
      <c r="D152" s="13">
        <v>318</v>
      </c>
      <c r="E152" s="3">
        <f>IF(AND(S152&lt;&gt;0,D152&gt;0),D152/S152,"")</f>
        <v>611.5384615384615</v>
      </c>
      <c r="F152" s="3">
        <f>IF(AND(U152&lt;&gt;0,D152&gt;0),D152/U152,"")</f>
        <v>9.103922129974235</v>
      </c>
      <c r="G152" s="4">
        <f>IF(AND(D152&lt;&gt;0,Y152&gt;0),Y152/D152,"")</f>
        <v>0.031446540880503145</v>
      </c>
      <c r="H152" s="4">
        <f>IF(AND(D152&lt;&gt;0,AB152&gt;0),AB152/D152,"")</f>
        <v>0.028836477987421383</v>
      </c>
      <c r="I152" s="3">
        <f>IF(AC152=AD152,0,O152/(AC152-AD152))</f>
        <v>0.5078269989415953</v>
      </c>
      <c r="J152" s="4">
        <v>0.0457</v>
      </c>
      <c r="K152" s="5">
        <f>IF(AND(S152&gt;0,U152&gt;0),U152/S152-1,"")</f>
        <v>66.17307692307692</v>
      </c>
      <c r="L152" s="3">
        <f>IF(AND(AB152&lt;&gt;0,U152&gt;0),U152/AB152,"")</f>
        <v>3.8091603053435112</v>
      </c>
      <c r="M152" s="3">
        <f>IF(AND(AF152&lt;&gt;0,O152&gt;0),O152/AF152,"")</f>
        <v>0.5790921658986175</v>
      </c>
      <c r="N152" s="27" t="s">
        <v>35</v>
      </c>
      <c r="O152" s="6">
        <f>D152*AG152/100</f>
        <v>527.7846</v>
      </c>
      <c r="P152" s="27" t="s">
        <v>1176</v>
      </c>
      <c r="Q152" s="27" t="s">
        <v>2911</v>
      </c>
      <c r="R152" s="27" t="s">
        <v>3096</v>
      </c>
      <c r="S152" s="27">
        <v>0.52</v>
      </c>
      <c r="T152" s="27">
        <v>29.75</v>
      </c>
      <c r="U152" s="27">
        <v>34.93</v>
      </c>
      <c r="V152" s="27">
        <v>4</v>
      </c>
      <c r="W152" s="27">
        <v>0</v>
      </c>
      <c r="X152" s="27">
        <v>4</v>
      </c>
      <c r="Y152" s="27">
        <v>10</v>
      </c>
      <c r="Z152" s="27">
        <v>0</v>
      </c>
      <c r="AA152" s="27">
        <v>8.85</v>
      </c>
      <c r="AB152" s="27">
        <v>9.17</v>
      </c>
      <c r="AC152" s="6">
        <v>1369</v>
      </c>
      <c r="AD152" s="6">
        <v>329.7</v>
      </c>
      <c r="AE152" s="6">
        <v>67.9</v>
      </c>
      <c r="AF152" s="6">
        <v>911.4</v>
      </c>
      <c r="AG152" s="6">
        <v>165.97</v>
      </c>
      <c r="AH152" s="4">
        <v>0.027</v>
      </c>
      <c r="AI152" s="4">
        <v>0.0289999999999999</v>
      </c>
    </row>
    <row r="153" spans="1:33" ht="14.25">
      <c r="A153" s="12" t="s">
        <v>3024</v>
      </c>
      <c r="B153" s="27" t="s">
        <v>3025</v>
      </c>
      <c r="C153" s="27" t="s">
        <v>3026</v>
      </c>
      <c r="D153" s="13">
        <v>122.3</v>
      </c>
      <c r="E153" s="3">
        <f>IF(AND(S153&lt;&gt;0,D153&gt;0),D153/S153,"")</f>
        <v>1528.75</v>
      </c>
      <c r="F153" s="3">
        <f>IF(AND(U153&lt;&gt;0,D153&gt;0),D153/U153,"")</f>
      </c>
      <c r="G153" s="4">
        <f>IF(AND(D153&lt;&gt;0,Y153&gt;0),Y153/D153,"")</f>
      </c>
      <c r="H153" s="4">
        <f>IF(AND(D153&lt;&gt;0,AB153&gt;0),AB153/D153,"")</f>
      </c>
      <c r="I153" s="3" t="e">
        <f>IF(AC153=AD153,0,O153/(AC153-AD153))</f>
        <v>#VALUE!</v>
      </c>
      <c r="K153" s="5">
        <f>IF(AND(S153&gt;0,U153&gt;0),U153/S153-1,"")</f>
      </c>
      <c r="L153" s="3">
        <f>IF(AND(AB153&lt;&gt;0,U153&gt;0),U153/AB153,"")</f>
      </c>
      <c r="M153" s="3" t="e">
        <f>IF(AND(AF153&lt;&gt;0,O153&gt;0),O153/AF153,"")</f>
        <v>#VALUE!</v>
      </c>
      <c r="N153" s="27" t="s">
        <v>35</v>
      </c>
      <c r="O153" s="6" t="e">
        <f>D153*AG153/100</f>
        <v>#VALUE!</v>
      </c>
      <c r="P153" s="27" t="s">
        <v>1176</v>
      </c>
      <c r="Q153" s="27" t="s">
        <v>2683</v>
      </c>
      <c r="R153" s="27" t="s">
        <v>2974</v>
      </c>
      <c r="S153" s="27">
        <v>0.08</v>
      </c>
      <c r="V153" s="27">
        <v>0</v>
      </c>
      <c r="W153" s="27">
        <v>0</v>
      </c>
      <c r="X153" s="27">
        <v>0</v>
      </c>
      <c r="Y153" s="27">
        <v>0</v>
      </c>
      <c r="Z153" s="27">
        <v>0</v>
      </c>
      <c r="AC153" s="6">
        <v>1017.78</v>
      </c>
      <c r="AD153" s="6">
        <v>12.41</v>
      </c>
      <c r="AE153" s="6">
        <v>88.99</v>
      </c>
      <c r="AF153" s="6">
        <v>356.05</v>
      </c>
      <c r="AG153" s="6" t="s">
        <v>2710</v>
      </c>
    </row>
    <row r="154" spans="1:34" ht="14.25">
      <c r="A154" s="12" t="s">
        <v>1365</v>
      </c>
      <c r="B154" s="27" t="s">
        <v>1366</v>
      </c>
      <c r="C154" s="27" t="s">
        <v>1367</v>
      </c>
      <c r="D154" s="13">
        <v>1612</v>
      </c>
      <c r="E154" s="3">
        <f>IF(AND(S154&lt;&gt;0,D154&gt;0),D154/S154,"")</f>
      </c>
      <c r="F154" s="3">
        <f>IF(AND(U154&lt;&gt;0,D154&gt;0),D154/U154,"")</f>
      </c>
      <c r="G154" s="4">
        <f>IF(AND(D154&lt;&gt;0,Y154&gt;0),Y154/D154,"")</f>
      </c>
      <c r="H154" s="4">
        <f>IF(AND(D154&lt;&gt;0,AB154&gt;0),AB154/D154,"")</f>
      </c>
      <c r="I154" s="3">
        <f>IF(AC154=AD154,0,O154/(AC154-AD154))</f>
        <v>0</v>
      </c>
      <c r="J154" s="4">
        <v>0.08</v>
      </c>
      <c r="K154" s="5">
        <f>IF(AND(S154&gt;0,U154&gt;0),U154/S154-1,"")</f>
      </c>
      <c r="L154" s="3">
        <f>IF(AND(AB154&lt;&gt;0,U154&gt;0),U154/AB154,"")</f>
      </c>
      <c r="M154" s="3">
        <f>IF(AND(AF154&lt;&gt;0,O154&gt;0),O154/AF154,"")</f>
      </c>
      <c r="N154" s="27" t="s">
        <v>35</v>
      </c>
      <c r="O154" s="6">
        <f>D154*AG154/100</f>
        <v>1333.124</v>
      </c>
      <c r="P154" s="27" t="s">
        <v>1176</v>
      </c>
      <c r="Q154" s="27" t="s">
        <v>2673</v>
      </c>
      <c r="V154" s="27">
        <v>0</v>
      </c>
      <c r="W154" s="27">
        <v>0</v>
      </c>
      <c r="X154" s="27">
        <v>0</v>
      </c>
      <c r="Y154" s="27">
        <v>0</v>
      </c>
      <c r="Z154" s="27">
        <v>0</v>
      </c>
      <c r="AG154" s="6">
        <v>82.7</v>
      </c>
      <c r="AH154" s="4">
        <v>0</v>
      </c>
    </row>
    <row r="155" spans="1:35" ht="14.25">
      <c r="A155" s="12" t="s">
        <v>275</v>
      </c>
      <c r="B155" s="27" t="s">
        <v>276</v>
      </c>
      <c r="C155" s="27" t="s">
        <v>277</v>
      </c>
      <c r="D155" s="13">
        <v>636</v>
      </c>
      <c r="E155" s="3">
        <f>IF(AND(S155&lt;&gt;0,D155&gt;0),D155/S155,"")</f>
        <v>20.384615384615387</v>
      </c>
      <c r="F155" s="3">
        <f>IF(AND(U155&lt;&gt;0,D155&gt;0),D155/U155,"")</f>
        <v>16.25351392793253</v>
      </c>
      <c r="G155" s="4">
        <f>IF(AND(D155&lt;&gt;0,Y155&gt;0),Y155/D155,"")</f>
        <v>0.018553459119496858</v>
      </c>
      <c r="H155" s="4">
        <f>IF(AND(D155&lt;&gt;0,AB155&gt;0),AB155/D155,"")</f>
        <v>0.02268867924528302</v>
      </c>
      <c r="I155" s="3">
        <f>IF(AC155=AD155,0,O155/(AC155-AD155))</f>
        <v>4.548468939303956</v>
      </c>
      <c r="J155" s="4">
        <v>0.065</v>
      </c>
      <c r="K155" s="5">
        <f>IF(AND(S155&gt;0,U155&gt;0),U155/S155-1,"")</f>
        <v>0.2541666666666669</v>
      </c>
      <c r="L155" s="3">
        <f>IF(AND(AB155&lt;&gt;0,U155&gt;0),U155/AB155,"")</f>
        <v>2.711711711711712</v>
      </c>
      <c r="M155" s="3">
        <f>IF(AND(AF155&lt;&gt;0,O155&gt;0),O155/AF155,"")</f>
        <v>2.533815920068815</v>
      </c>
      <c r="N155" s="27" t="s">
        <v>1456</v>
      </c>
      <c r="O155" s="6">
        <f>D155*AG155/100</f>
        <v>3829.356</v>
      </c>
      <c r="P155" s="27" t="s">
        <v>1176</v>
      </c>
      <c r="Q155" s="27" t="s">
        <v>2682</v>
      </c>
      <c r="R155" s="27" t="s">
        <v>3096</v>
      </c>
      <c r="S155" s="27">
        <v>31.2</v>
      </c>
      <c r="T155" s="27">
        <v>36.34</v>
      </c>
      <c r="U155" s="27">
        <v>39.13</v>
      </c>
      <c r="V155" s="27">
        <v>10.4</v>
      </c>
      <c r="W155" s="27">
        <v>11</v>
      </c>
      <c r="X155" s="27">
        <v>11.2</v>
      </c>
      <c r="Y155" s="27">
        <v>11.8</v>
      </c>
      <c r="Z155" s="27">
        <v>9.1</v>
      </c>
      <c r="AA155" s="27">
        <v>13.74</v>
      </c>
      <c r="AB155" s="27">
        <v>14.43</v>
      </c>
      <c r="AC155" s="6">
        <v>865</v>
      </c>
      <c r="AD155" s="6">
        <v>23.1</v>
      </c>
      <c r="AE155" s="6">
        <v>231.3</v>
      </c>
      <c r="AF155" s="6">
        <v>1511.3</v>
      </c>
      <c r="AG155" s="6">
        <v>602.1</v>
      </c>
      <c r="AH155" s="4">
        <v>0.02</v>
      </c>
      <c r="AI155" s="4">
        <v>0.019</v>
      </c>
    </row>
    <row r="156" spans="1:35" ht="14.25">
      <c r="A156" s="12" t="s">
        <v>3065</v>
      </c>
      <c r="B156" s="27" t="s">
        <v>3066</v>
      </c>
      <c r="C156" s="27" t="s">
        <v>3067</v>
      </c>
      <c r="D156" s="13">
        <v>77.3</v>
      </c>
      <c r="E156" s="3">
        <f>IF(AND(S156&lt;&gt;0,D156&gt;0),D156/S156,"")</f>
        <v>37.34299516908213</v>
      </c>
      <c r="F156" s="3">
        <f>IF(AND(U156&lt;&gt;0,D156&gt;0),D156/U156,"")</f>
        <v>12.692939244663382</v>
      </c>
      <c r="G156" s="4">
        <f>IF(AND(D156&lt;&gt;0,Y156&gt;0),Y156/D156,"")</f>
        <v>0.02457956015523933</v>
      </c>
      <c r="H156" s="4">
        <f>IF(AND(D156&lt;&gt;0,AB156&gt;0),AB156/D156,"")</f>
        <v>0.037516170763260026</v>
      </c>
      <c r="I156" s="3">
        <f>IF(AC156=AD156,0,O156/(AC156-AD156))</f>
        <v>3.1512565089200937</v>
      </c>
      <c r="J156" s="4">
        <v>0.4403</v>
      </c>
      <c r="K156" s="5">
        <f>IF(AND(S156&gt;0,U156&gt;0),U156/S156-1,"")</f>
        <v>1.9420289855072466</v>
      </c>
      <c r="L156" s="3">
        <f>IF(AND(AB156&lt;&gt;0,U156&gt;0),U156/AB156,"")</f>
        <v>2.1</v>
      </c>
      <c r="M156" s="3">
        <f>IF(AND(AF156&lt;&gt;0,O156&gt;0),O156/AF156,"")</f>
        <v>3.589673478681619</v>
      </c>
      <c r="N156" s="27" t="s">
        <v>35</v>
      </c>
      <c r="O156" s="6">
        <f>D156*AG156/100</f>
        <v>630.59794</v>
      </c>
      <c r="P156" s="27" t="s">
        <v>1176</v>
      </c>
      <c r="Q156" s="27" t="s">
        <v>45</v>
      </c>
      <c r="R156" s="27" t="s">
        <v>3068</v>
      </c>
      <c r="S156" s="27">
        <v>2.07</v>
      </c>
      <c r="T156" s="27">
        <v>5.49</v>
      </c>
      <c r="U156" s="27">
        <v>6.09</v>
      </c>
      <c r="V156" s="27">
        <v>6.4</v>
      </c>
      <c r="W156" s="27">
        <v>4.5</v>
      </c>
      <c r="X156" s="27">
        <v>4</v>
      </c>
      <c r="Y156" s="27">
        <v>1.9</v>
      </c>
      <c r="Z156" s="27">
        <v>1.6</v>
      </c>
      <c r="AA156" s="27">
        <v>2.69</v>
      </c>
      <c r="AB156" s="27">
        <v>2.9</v>
      </c>
      <c r="AC156" s="6">
        <v>669.21</v>
      </c>
      <c r="AD156" s="6">
        <v>469.1</v>
      </c>
      <c r="AE156" s="6">
        <v>49.65</v>
      </c>
      <c r="AF156" s="6">
        <v>175.67</v>
      </c>
      <c r="AG156" s="6">
        <v>815.78</v>
      </c>
      <c r="AH156" s="4">
        <v>0.032</v>
      </c>
      <c r="AI156" s="4">
        <v>0.03</v>
      </c>
    </row>
    <row r="157" spans="1:35" ht="14.25">
      <c r="A157" s="12" t="s">
        <v>278</v>
      </c>
      <c r="B157" s="27" t="s">
        <v>279</v>
      </c>
      <c r="C157" s="27" t="s">
        <v>280</v>
      </c>
      <c r="D157" s="13">
        <v>472</v>
      </c>
      <c r="E157" s="3">
        <f>IF(AND(S157&lt;&gt;0,D157&gt;0),D157/S157,"")</f>
        <v>342.0289855072464</v>
      </c>
      <c r="F157" s="3">
        <f>IF(AND(U157&lt;&gt;0,D157&gt;0),D157/U157,"")</f>
      </c>
      <c r="G157" s="4">
        <f>IF(AND(D157&lt;&gt;0,Y157&gt;0),Y157/D157,"")</f>
        <v>0.12039618644067797</v>
      </c>
      <c r="H157" s="4">
        <f>IF(AND(D157&lt;&gt;0,AB157&gt;0),AB157/D157,"")</f>
      </c>
      <c r="I157" s="3">
        <f>IF(AC157=AD157,0,O157/(AC157-AD157))</f>
        <v>0.3772826220003221</v>
      </c>
      <c r="J157" s="4">
        <v>0.694599999999999</v>
      </c>
      <c r="K157" s="5">
        <f>IF(AND(S157&gt;0,U157&gt;0),U157/S157-1,"")</f>
      </c>
      <c r="L157" s="3">
        <f>IF(AND(AB157&lt;&gt;0,U157&gt;0),U157/AB157,"")</f>
      </c>
      <c r="M157" s="3">
        <f>IF(AND(AF157&lt;&gt;0,O157&gt;0),O157/AF157,"")</f>
        <v>0.3839298205359338</v>
      </c>
      <c r="N157" s="27" t="s">
        <v>1456</v>
      </c>
      <c r="O157" s="6">
        <f>D157*AG157/100</f>
        <v>9370.1912</v>
      </c>
      <c r="P157" s="27" t="s">
        <v>1178</v>
      </c>
      <c r="Q157" s="27" t="s">
        <v>1177</v>
      </c>
      <c r="R157" s="27" t="s">
        <v>2957</v>
      </c>
      <c r="S157" s="27">
        <v>1.38</v>
      </c>
      <c r="V157" s="27">
        <v>18.0813</v>
      </c>
      <c r="W157" s="27">
        <v>21.5254</v>
      </c>
      <c r="X157" s="27">
        <v>24.9694</v>
      </c>
      <c r="Y157" s="27">
        <v>56.827</v>
      </c>
      <c r="Z157" s="27">
        <v>0</v>
      </c>
      <c r="AC157" s="6">
        <v>28034</v>
      </c>
      <c r="AD157" s="6">
        <v>3198</v>
      </c>
      <c r="AE157" s="6">
        <v>6232</v>
      </c>
      <c r="AF157" s="6">
        <v>24406</v>
      </c>
      <c r="AG157" s="6">
        <v>1985.21</v>
      </c>
      <c r="AH157" s="4">
        <v>0.057</v>
      </c>
      <c r="AI157" s="4">
        <v>0.05</v>
      </c>
    </row>
    <row r="158" spans="1:35" ht="14.25">
      <c r="A158" s="12" t="s">
        <v>1368</v>
      </c>
      <c r="B158" s="27" t="s">
        <v>1369</v>
      </c>
      <c r="C158" s="27" t="s">
        <v>1370</v>
      </c>
      <c r="D158" s="13">
        <v>273.8</v>
      </c>
      <c r="E158" s="3">
        <f>IF(AND(S158&lt;&gt;0,D158&gt;0),D158/S158,"")</f>
        <v>16.46422128683103</v>
      </c>
      <c r="F158" s="3">
        <f>IF(AND(U158&lt;&gt;0,D158&gt;0),D158/U158,"")</f>
        <v>13.461160275319568</v>
      </c>
      <c r="G158" s="4">
        <f>IF(AND(D158&lt;&gt;0,Y158&gt;0),Y158/D158,"")</f>
        <v>0.03542731921110299</v>
      </c>
      <c r="H158" s="4">
        <f>IF(AND(D158&lt;&gt;0,AB158&gt;0),AB158/D158,"")</f>
        <v>0.05328707085463842</v>
      </c>
      <c r="I158" s="3">
        <f>IF(AC158=AD158,0,O158/(AC158-AD158))</f>
        <v>1.8478192582331505</v>
      </c>
      <c r="J158" s="4">
        <v>0.3153</v>
      </c>
      <c r="K158" s="5">
        <f>IF(AND(S158&gt;0,U158&gt;0),U158/S158-1,"")</f>
        <v>0.22309079975947088</v>
      </c>
      <c r="L158" s="3">
        <f>IF(AND(AB158&lt;&gt;0,U158&gt;0),U158/AB158,"")</f>
        <v>1.3941055517477725</v>
      </c>
      <c r="M158" s="3">
        <f>IF(AND(AF158&lt;&gt;0,O158&gt;0),O158/AF158,"")</f>
        <v>2.862797956055187</v>
      </c>
      <c r="N158" s="27" t="s">
        <v>35</v>
      </c>
      <c r="O158" s="6">
        <f>D158*AG158/100</f>
        <v>1120.4991200000002</v>
      </c>
      <c r="P158" s="27" t="s">
        <v>1176</v>
      </c>
      <c r="Q158" s="27" t="s">
        <v>2678</v>
      </c>
      <c r="R158" s="27" t="s">
        <v>2801</v>
      </c>
      <c r="S158" s="27">
        <v>16.63</v>
      </c>
      <c r="T158" s="27">
        <v>19.13</v>
      </c>
      <c r="U158" s="27">
        <v>20.34</v>
      </c>
      <c r="V158" s="27">
        <v>6.8</v>
      </c>
      <c r="W158" s="27">
        <v>7.9</v>
      </c>
      <c r="X158" s="27">
        <v>16</v>
      </c>
      <c r="Y158" s="27">
        <v>9.7</v>
      </c>
      <c r="Z158" s="27">
        <v>0</v>
      </c>
      <c r="AA158" s="27">
        <v>14.02</v>
      </c>
      <c r="AB158" s="27">
        <v>14.59</v>
      </c>
      <c r="AC158" s="6">
        <v>706.98</v>
      </c>
      <c r="AD158" s="6">
        <v>100.59</v>
      </c>
      <c r="AE158" s="6">
        <v>36.05</v>
      </c>
      <c r="AF158" s="6">
        <v>391.4</v>
      </c>
      <c r="AG158" s="6">
        <v>409.24</v>
      </c>
      <c r="AH158" s="4">
        <v>0.035</v>
      </c>
      <c r="AI158" s="4">
        <v>0.044</v>
      </c>
    </row>
    <row r="159" spans="1:35" ht="14.25">
      <c r="A159" s="12" t="s">
        <v>2958</v>
      </c>
      <c r="B159" s="27" t="s">
        <v>2959</v>
      </c>
      <c r="C159" s="27" t="s">
        <v>2960</v>
      </c>
      <c r="D159" s="13">
        <v>870</v>
      </c>
      <c r="E159" s="3">
        <f>IF(AND(S159&lt;&gt;0,D159&gt;0),D159/S159,"")</f>
      </c>
      <c r="F159" s="3">
        <f>IF(AND(U159&lt;&gt;0,D159&gt;0),D159/U159,"")</f>
      </c>
      <c r="G159" s="4">
        <f>IF(AND(D159&lt;&gt;0,Y159&gt;0),Y159/D159,"")</f>
        <v>0.02528735632183908</v>
      </c>
      <c r="H159" s="4">
        <f>IF(AND(D159&lt;&gt;0,AB159&gt;0),AB159/D159,"")</f>
      </c>
      <c r="I159" s="3">
        <f>IF(AC159=AD159,0,O159/(AC159-AD159))</f>
        <v>0</v>
      </c>
      <c r="J159" s="4">
        <v>0.0824</v>
      </c>
      <c r="K159" s="5">
        <f>IF(AND(S159&gt;0,U159&gt;0),U159/S159-1,"")</f>
      </c>
      <c r="L159" s="3">
        <f>IF(AND(AB159&lt;&gt;0,U159&gt;0),U159/AB159,"")</f>
      </c>
      <c r="M159" s="3">
        <f>IF(AND(AF159&lt;&gt;0,O159&gt;0),O159/AF159,"")</f>
      </c>
      <c r="N159" s="27" t="s">
        <v>35</v>
      </c>
      <c r="O159" s="6">
        <f>D159*AG159/100</f>
        <v>600.1260000000001</v>
      </c>
      <c r="P159" s="27" t="s">
        <v>1176</v>
      </c>
      <c r="Q159" s="27" t="s">
        <v>2673</v>
      </c>
      <c r="T159" s="27">
        <v>0</v>
      </c>
      <c r="U159" s="27">
        <v>0</v>
      </c>
      <c r="V159" s="27">
        <v>16</v>
      </c>
      <c r="W159" s="27">
        <v>20</v>
      </c>
      <c r="X159" s="27">
        <v>16</v>
      </c>
      <c r="Y159" s="27">
        <v>22</v>
      </c>
      <c r="Z159" s="27">
        <v>0</v>
      </c>
      <c r="AA159" s="27">
        <v>0</v>
      </c>
      <c r="AB159" s="27">
        <v>0</v>
      </c>
      <c r="AG159" s="6">
        <v>68.98</v>
      </c>
      <c r="AI159" s="4">
        <v>0</v>
      </c>
    </row>
    <row r="160" spans="1:35" ht="14.25">
      <c r="A160" s="12" t="s">
        <v>281</v>
      </c>
      <c r="B160" s="27" t="s">
        <v>1439</v>
      </c>
      <c r="C160" s="27" t="s">
        <v>282</v>
      </c>
      <c r="D160" s="13">
        <v>1592</v>
      </c>
      <c r="E160" s="3">
        <f>IF(AND(S160&lt;&gt;0,D160&gt;0),D160/S160,"")</f>
        <v>25.110410094637224</v>
      </c>
      <c r="F160" s="3">
        <f>IF(AND(U160&lt;&gt;0,D160&gt;0),D160/U160,"")</f>
        <v>15.44431509507179</v>
      </c>
      <c r="G160" s="4">
        <f>IF(AND(D160&lt;&gt;0,Y160&gt;0),Y160/D160,"")</f>
        <v>0.028266331658291458</v>
      </c>
      <c r="H160" s="4">
        <f>IF(AND(D160&lt;&gt;0,AB160&gt;0),AB160/D160,"")</f>
        <v>0.036042713567839196</v>
      </c>
      <c r="I160" s="3">
        <f>IF(AC160=AD160,0,O160/(AC160-AD160))</f>
        <v>0.7110373525657783</v>
      </c>
      <c r="J160" s="4">
        <v>0.7318</v>
      </c>
      <c r="K160" s="5">
        <f>IF(AND(S160&gt;0,U160&gt;0),U160/S160-1,"")</f>
        <v>0.6258675078864353</v>
      </c>
      <c r="L160" s="3">
        <f>IF(AND(AB160&lt;&gt;0,U160&gt;0),U160/AB160,"")</f>
        <v>1.7964447542697803</v>
      </c>
      <c r="M160" s="3">
        <f>IF(AND(AF160&lt;&gt;0,O160&gt;0),O160/AF160,"")</f>
        <v>11.14438370691733</v>
      </c>
      <c r="N160" s="27" t="s">
        <v>35</v>
      </c>
      <c r="O160" s="6">
        <f>D160*AG160/100</f>
        <v>4623.8048</v>
      </c>
      <c r="P160" s="27" t="s">
        <v>1176</v>
      </c>
      <c r="Q160" s="27" t="s">
        <v>2676</v>
      </c>
      <c r="R160" s="27" t="s">
        <v>2949</v>
      </c>
      <c r="S160" s="27">
        <v>63.4</v>
      </c>
      <c r="T160" s="27">
        <v>93.65</v>
      </c>
      <c r="U160" s="27">
        <v>103.08</v>
      </c>
      <c r="V160" s="27">
        <v>86.4</v>
      </c>
      <c r="W160" s="27">
        <v>27</v>
      </c>
      <c r="X160" s="27">
        <v>30</v>
      </c>
      <c r="Y160" s="27">
        <v>45</v>
      </c>
      <c r="Z160" s="27">
        <v>15</v>
      </c>
      <c r="AA160" s="27">
        <v>51.16</v>
      </c>
      <c r="AB160" s="27">
        <v>57.38</v>
      </c>
      <c r="AC160" s="6">
        <v>6518.3</v>
      </c>
      <c r="AD160" s="6">
        <v>15.4</v>
      </c>
      <c r="AF160" s="6">
        <v>414.9</v>
      </c>
      <c r="AG160" s="6">
        <v>290.44</v>
      </c>
      <c r="AH160" s="4">
        <v>0.0279999999999999</v>
      </c>
      <c r="AI160" s="4">
        <v>0.031</v>
      </c>
    </row>
    <row r="161" spans="1:35" ht="14.25">
      <c r="A161" s="12" t="s">
        <v>283</v>
      </c>
      <c r="B161" s="27" t="s">
        <v>284</v>
      </c>
      <c r="C161" s="27" t="s">
        <v>285</v>
      </c>
      <c r="D161" s="13">
        <v>673.6</v>
      </c>
      <c r="E161" s="3">
        <f>IF(AND(S161&lt;&gt;0,D161&gt;0),D161/S161,"")</f>
        <v>15.738317757009348</v>
      </c>
      <c r="F161" s="3">
        <f>IF(AND(U161&lt;&gt;0,D161&gt;0),D161/U161,"")</f>
        <v>15.246717971933002</v>
      </c>
      <c r="G161" s="4">
        <f>IF(AND(D161&lt;&gt;0,Y161&gt;0),Y161/D161,"")</f>
        <v>0.06413301662707839</v>
      </c>
      <c r="H161" s="4">
        <f>IF(AND(D161&lt;&gt;0,AB161&gt;0),AB161/D161,"")</f>
        <v>0.06411817102137767</v>
      </c>
      <c r="I161" s="3">
        <f>IF(AC161=AD161,0,O161/(AC161-AD161))</f>
        <v>2.5626071877252605</v>
      </c>
      <c r="J161" s="4">
        <v>0.0824</v>
      </c>
      <c r="K161" s="5">
        <f>IF(AND(S161&gt;0,U161&gt;0),U161/S161-1,"")</f>
        <v>0.03224299065420566</v>
      </c>
      <c r="L161" s="3">
        <f>IF(AND(AB161&lt;&gt;0,U161&gt;0),U161/AB161,"")</f>
        <v>1.022921972678861</v>
      </c>
      <c r="M161" s="3">
        <f>IF(AND(AF161&lt;&gt;0,O161&gt;0),O161/AF161,"")</f>
        <v>5.099483278688525</v>
      </c>
      <c r="N161" s="27" t="s">
        <v>35</v>
      </c>
      <c r="O161" s="6">
        <f>D161*AG161/100</f>
        <v>2488.54784</v>
      </c>
      <c r="P161" s="27" t="s">
        <v>1176</v>
      </c>
      <c r="Q161" s="27" t="s">
        <v>2676</v>
      </c>
      <c r="R161" s="27" t="s">
        <v>3069</v>
      </c>
      <c r="S161" s="27">
        <v>42.8</v>
      </c>
      <c r="T161" s="27">
        <v>40.23</v>
      </c>
      <c r="U161" s="27">
        <v>44.18</v>
      </c>
      <c r="V161" s="27">
        <v>31.4</v>
      </c>
      <c r="W161" s="27">
        <v>32.3</v>
      </c>
      <c r="X161" s="27">
        <v>43.2</v>
      </c>
      <c r="Y161" s="27">
        <v>43.2</v>
      </c>
      <c r="Z161" s="27">
        <v>12.96</v>
      </c>
      <c r="AA161" s="27">
        <v>43.19</v>
      </c>
      <c r="AB161" s="27">
        <v>43.19</v>
      </c>
      <c r="AC161" s="6">
        <v>1122.6</v>
      </c>
      <c r="AD161" s="6">
        <v>151.5</v>
      </c>
      <c r="AE161" s="6">
        <v>408.6</v>
      </c>
      <c r="AF161" s="6">
        <v>488</v>
      </c>
      <c r="AG161" s="6">
        <v>369.44</v>
      </c>
      <c r="AH161" s="4">
        <v>0.064</v>
      </c>
      <c r="AI161" s="4">
        <v>0.062</v>
      </c>
    </row>
    <row r="162" spans="1:35" ht="14.25">
      <c r="A162" s="12" t="s">
        <v>286</v>
      </c>
      <c r="B162" s="27" t="s">
        <v>2550</v>
      </c>
      <c r="C162" s="27" t="s">
        <v>287</v>
      </c>
      <c r="D162" s="13">
        <v>4302</v>
      </c>
      <c r="E162" s="3">
        <f>IF(AND(S162&lt;&gt;0,D162&gt;0),D162/S162,"")</f>
        <v>1800</v>
      </c>
      <c r="F162" s="3">
        <f>IF(AND(U162&lt;&gt;0,D162&gt;0),D162/U162,"")</f>
        <v>16.29977645587845</v>
      </c>
      <c r="G162" s="4">
        <f>IF(AND(D162&lt;&gt;0,Y162&gt;0),Y162/D162,"")</f>
        <v>0.08835425383542539</v>
      </c>
      <c r="H162" s="4">
        <f>IF(AND(D162&lt;&gt;0,AB162&gt;0),AB162/D162,"")</f>
        <v>0.026338912133891213</v>
      </c>
      <c r="I162" s="3">
        <f>IF(AC162=AD162,0,O162/(AC162-AD162))</f>
        <v>3.000356551724138</v>
      </c>
      <c r="J162" s="4">
        <v>1.3194</v>
      </c>
      <c r="K162" s="5">
        <f>IF(AND(S162&gt;0,U162&gt;0),U162/S162-1,"")</f>
        <v>109.43096234309623</v>
      </c>
      <c r="L162" s="3">
        <f>IF(AND(AB162&lt;&gt;0,U162&gt;0),U162/AB162,"")</f>
        <v>2.3292736739917044</v>
      </c>
      <c r="M162" s="3">
        <f>IF(AND(AF162&lt;&gt;0,O162&gt;0),O162/AF162,"")</f>
        <v>1.805610006917224</v>
      </c>
      <c r="N162" s="27" t="s">
        <v>35</v>
      </c>
      <c r="O162" s="6">
        <f>D162*AG162/100</f>
        <v>7830.930600000001</v>
      </c>
      <c r="P162" s="27" t="s">
        <v>1178</v>
      </c>
      <c r="Q162" s="27" t="s">
        <v>1177</v>
      </c>
      <c r="R162" s="27" t="s">
        <v>3095</v>
      </c>
      <c r="S162" s="27">
        <v>2.39</v>
      </c>
      <c r="T162" s="27">
        <v>240.51</v>
      </c>
      <c r="U162" s="27">
        <v>263.93</v>
      </c>
      <c r="V162" s="27">
        <v>501.1</v>
      </c>
      <c r="W162" s="27">
        <v>299.5</v>
      </c>
      <c r="X162" s="27">
        <v>107.3</v>
      </c>
      <c r="Y162" s="27">
        <v>380.1</v>
      </c>
      <c r="Z162" s="27">
        <v>85.9</v>
      </c>
      <c r="AA162" s="27">
        <v>103.92</v>
      </c>
      <c r="AB162" s="27">
        <v>113.31</v>
      </c>
      <c r="AC162" s="6">
        <v>3753</v>
      </c>
      <c r="AD162" s="6">
        <v>1143</v>
      </c>
      <c r="AE162" s="6">
        <v>705</v>
      </c>
      <c r="AF162" s="6">
        <v>4337</v>
      </c>
      <c r="AG162" s="6">
        <v>182.03</v>
      </c>
      <c r="AH162" s="4">
        <v>0.0289999999999999</v>
      </c>
      <c r="AI162" s="4">
        <v>0.02</v>
      </c>
    </row>
    <row r="163" spans="1:35" ht="14.25">
      <c r="A163" s="12" t="s">
        <v>2406</v>
      </c>
      <c r="B163" s="27" t="s">
        <v>2407</v>
      </c>
      <c r="C163" s="27" t="s">
        <v>2408</v>
      </c>
      <c r="D163" s="13">
        <v>479</v>
      </c>
      <c r="E163" s="3">
        <f>IF(AND(S163&lt;&gt;0,D163&gt;0),D163/S163,"")</f>
        <v>39.55408753096614</v>
      </c>
      <c r="F163" s="3">
        <f>IF(AND(U163&lt;&gt;0,D163&gt;0),D163/U163,"")</f>
        <v>29.95622263914947</v>
      </c>
      <c r="G163" s="4">
        <f>IF(AND(D163&lt;&gt;0,Y163&gt;0),Y163/D163,"")</f>
        <v>0.018789144050104383</v>
      </c>
      <c r="H163" s="4">
        <f>IF(AND(D163&lt;&gt;0,AB163&gt;0),AB163/D163,"")</f>
        <v>0.024551148225469728</v>
      </c>
      <c r="I163" s="3">
        <f>IF(AC163=AD163,0,O163/(AC163-AD163))</f>
        <v>0.09403888543893664</v>
      </c>
      <c r="J163" s="4">
        <v>0.0014</v>
      </c>
      <c r="K163" s="5">
        <f>IF(AND(S163&gt;0,U163&gt;0),U163/S163-1,"")</f>
        <v>0.3203963666391414</v>
      </c>
      <c r="L163" s="3">
        <f>IF(AND(AB163&lt;&gt;0,U163&gt;0),U163/AB163,"")</f>
        <v>1.3596938775510206</v>
      </c>
      <c r="M163" s="3">
        <f>IF(AND(AF163&lt;&gt;0,O163&gt;0),O163/AF163,"")</f>
        <v>16.00305334274478</v>
      </c>
      <c r="N163" s="27" t="s">
        <v>35</v>
      </c>
      <c r="O163" s="6">
        <f>D163*AG163/100</f>
        <v>1587.0228</v>
      </c>
      <c r="P163" s="27" t="s">
        <v>1176</v>
      </c>
      <c r="Q163" s="27" t="s">
        <v>2710</v>
      </c>
      <c r="R163" s="27" t="s">
        <v>3027</v>
      </c>
      <c r="S163" s="27">
        <v>12.11</v>
      </c>
      <c r="T163" s="27">
        <v>13.85</v>
      </c>
      <c r="U163" s="27">
        <v>15.99</v>
      </c>
      <c r="V163" s="27">
        <v>0</v>
      </c>
      <c r="W163" s="27">
        <v>0</v>
      </c>
      <c r="X163" s="27">
        <v>0</v>
      </c>
      <c r="Y163" s="27">
        <v>9</v>
      </c>
      <c r="Z163" s="27">
        <v>5.2</v>
      </c>
      <c r="AA163" s="27">
        <v>9.15</v>
      </c>
      <c r="AB163" s="27">
        <v>11.76</v>
      </c>
      <c r="AC163" s="6">
        <v>16889.19</v>
      </c>
      <c r="AD163" s="6">
        <v>12.95</v>
      </c>
      <c r="AE163" s="6">
        <v>16802.45</v>
      </c>
      <c r="AF163" s="6">
        <v>99.17</v>
      </c>
      <c r="AG163" s="6">
        <v>331.32</v>
      </c>
      <c r="AH163" s="4">
        <v>0.013</v>
      </c>
      <c r="AI163" s="4">
        <v>0.017</v>
      </c>
    </row>
    <row r="164" spans="1:35" ht="14.25">
      <c r="A164" s="12" t="s">
        <v>288</v>
      </c>
      <c r="B164" s="27" t="s">
        <v>289</v>
      </c>
      <c r="C164" s="27" t="s">
        <v>290</v>
      </c>
      <c r="D164" s="13">
        <v>1008</v>
      </c>
      <c r="E164" s="3">
        <f>IF(AND(S164&lt;&gt;0,D164&gt;0),D164/S164,"")</f>
      </c>
      <c r="F164" s="3">
        <f>IF(AND(U164&lt;&gt;0,D164&gt;0),D164/U164,"")</f>
        <v>7.395993836671803</v>
      </c>
      <c r="G164" s="4">
        <f>IF(AND(D164&lt;&gt;0,Y164&gt;0),Y164/D164,"")</f>
        <v>0.034722222222222224</v>
      </c>
      <c r="H164" s="4">
        <f>IF(AND(D164&lt;&gt;0,AB164&gt;0),AB164/D164,"")</f>
        <v>0.0406547619047619</v>
      </c>
      <c r="I164" s="3">
        <f>IF(AC164=AD164,0,O164/(AC164-AD164))</f>
        <v>0</v>
      </c>
      <c r="J164" s="4">
        <v>0.0196</v>
      </c>
      <c r="K164" s="5">
        <f>IF(AND(S164&gt;0,U164&gt;0),U164/S164-1,"")</f>
      </c>
      <c r="L164" s="3">
        <f>IF(AND(AB164&lt;&gt;0,U164&gt;0),U164/AB164,"")</f>
        <v>3.3257686676427527</v>
      </c>
      <c r="M164" s="3">
        <f>IF(AND(AF164&lt;&gt;0,O164&gt;0),O164/AF164,"")</f>
      </c>
      <c r="N164" s="27" t="s">
        <v>1456</v>
      </c>
      <c r="O164" s="6">
        <f>D164*AG164/100</f>
        <v>9808.243199999999</v>
      </c>
      <c r="P164" s="27" t="s">
        <v>1178</v>
      </c>
      <c r="Q164" s="27" t="s">
        <v>2676</v>
      </c>
      <c r="T164" s="27">
        <v>122.75</v>
      </c>
      <c r="U164" s="27">
        <v>136.29</v>
      </c>
      <c r="V164" s="27">
        <v>22</v>
      </c>
      <c r="W164" s="27">
        <v>26.5</v>
      </c>
      <c r="X164" s="27">
        <v>30</v>
      </c>
      <c r="Y164" s="27">
        <v>35</v>
      </c>
      <c r="Z164" s="27">
        <v>17.5</v>
      </c>
      <c r="AA164" s="27">
        <v>38.74</v>
      </c>
      <c r="AB164" s="27">
        <v>40.98</v>
      </c>
      <c r="AG164" s="6">
        <v>973.04</v>
      </c>
      <c r="AH164" s="4">
        <v>0.035</v>
      </c>
      <c r="AI164" s="4">
        <v>0.035</v>
      </c>
    </row>
    <row r="165" spans="1:35" ht="14.25">
      <c r="A165" s="12" t="s">
        <v>1383</v>
      </c>
      <c r="B165" s="27" t="s">
        <v>292</v>
      </c>
      <c r="C165" s="27" t="s">
        <v>1384</v>
      </c>
      <c r="D165" s="13">
        <v>1554.8</v>
      </c>
      <c r="E165" s="3">
        <f>IF(AND(S165&lt;&gt;0,D165&gt;0),D165/S165,"")</f>
        <v>11.333187550112982</v>
      </c>
      <c r="F165" s="3">
        <f>IF(AND(U165&lt;&gt;0,D165&gt;0),D165/U165,"")</f>
        <v>5.765779129273899</v>
      </c>
      <c r="G165" s="4">
        <f>IF(AND(D165&lt;&gt;0,Y165&gt;0),Y165/D165,"")</f>
        <v>0.12864677128891178</v>
      </c>
      <c r="H165" s="4">
        <f>IF(AND(D165&lt;&gt;0,AB165&gt;0),AB165/D165,"")</f>
        <v>0.13822356573192693</v>
      </c>
      <c r="I165" s="3">
        <f>IF(AC165=AD165,0,O165/(AC165-AD165))</f>
        <v>0.9829122188449848</v>
      </c>
      <c r="J165" s="4">
        <v>0.7667</v>
      </c>
      <c r="K165" s="5">
        <f>IF(AND(S165&gt;0,U165&gt;0),U165/S165-1,"")</f>
        <v>0.9655951599970845</v>
      </c>
      <c r="L165" s="3">
        <f>IF(AND(AB165&lt;&gt;0,U165&gt;0),U165/AB165,"")</f>
        <v>1.254757805593039</v>
      </c>
      <c r="M165" s="3">
        <f>IF(AND(AF165&lt;&gt;0,O165&gt;0),O165/AF165,"")</f>
        <v>0.4708296993099956</v>
      </c>
      <c r="N165" s="27" t="s">
        <v>1456</v>
      </c>
      <c r="O165" s="6">
        <f>D165*AG165/100</f>
        <v>14875.39352</v>
      </c>
      <c r="P165" s="27" t="s">
        <v>1178</v>
      </c>
      <c r="Q165" s="27" t="s">
        <v>87</v>
      </c>
      <c r="R165" s="27" t="s">
        <v>2940</v>
      </c>
      <c r="S165" s="27">
        <v>137.19</v>
      </c>
      <c r="T165" s="27">
        <v>261.65</v>
      </c>
      <c r="U165" s="27">
        <v>269.66</v>
      </c>
      <c r="V165" s="27">
        <v>150.2</v>
      </c>
      <c r="W165" s="27">
        <v>165.31</v>
      </c>
      <c r="X165" s="27">
        <v>181.84</v>
      </c>
      <c r="Y165" s="27">
        <v>200.02</v>
      </c>
      <c r="Z165" s="27">
        <v>72.01</v>
      </c>
      <c r="AA165" s="27">
        <v>212.25</v>
      </c>
      <c r="AB165" s="27">
        <v>214.91</v>
      </c>
      <c r="AC165" s="6">
        <v>33730</v>
      </c>
      <c r="AD165" s="6">
        <v>18596</v>
      </c>
      <c r="AE165" s="6">
        <v>2286</v>
      </c>
      <c r="AF165" s="6">
        <v>31594</v>
      </c>
      <c r="AG165" s="6">
        <v>956.74</v>
      </c>
      <c r="AH165" s="4">
        <v>0.133</v>
      </c>
      <c r="AI165" s="4">
        <v>0.123</v>
      </c>
    </row>
    <row r="166" spans="1:35" ht="14.25">
      <c r="A166" s="12" t="s">
        <v>291</v>
      </c>
      <c r="B166" s="27" t="s">
        <v>1214</v>
      </c>
      <c r="C166" s="27" t="s">
        <v>291</v>
      </c>
      <c r="D166" s="13">
        <v>1006</v>
      </c>
      <c r="E166" s="3">
        <f>IF(AND(S166&lt;&gt;0,D166&gt;0),D166/S166,"")</f>
        <v>15.780392156862746</v>
      </c>
      <c r="F166" s="3">
        <f>IF(AND(U166&lt;&gt;0,D166&gt;0),D166/U166,"")</f>
        <v>12.390688508437</v>
      </c>
      <c r="G166" s="4">
        <f>IF(AND(D166&lt;&gt;0,Y166&gt;0),Y166/D166,"")</f>
        <v>0.04065606361829026</v>
      </c>
      <c r="H166" s="4">
        <f>IF(AND(D166&lt;&gt;0,AB166&gt;0),AB166/D166,"")</f>
        <v>0.043856858846918485</v>
      </c>
      <c r="I166" s="3">
        <f>IF(AC166=AD166,0,O166/(AC166-AD166))</f>
        <v>2.2894679374634226</v>
      </c>
      <c r="J166" s="4">
        <v>0.5623</v>
      </c>
      <c r="K166" s="5">
        <f>IF(AND(S166&gt;0,U166&gt;0),U166/S166-1,"")</f>
        <v>0.2735686274509803</v>
      </c>
      <c r="L166" s="3">
        <f>IF(AND(AB166&lt;&gt;0,U166&gt;0),U166/AB166,"")</f>
        <v>1.8402085222121487</v>
      </c>
      <c r="M166" s="3">
        <f>IF(AND(AF166&lt;&gt;0,O166&gt;0),O166/AF166,"")</f>
        <v>1.4359898269533296</v>
      </c>
      <c r="N166" s="27" t="s">
        <v>1456</v>
      </c>
      <c r="O166" s="6">
        <f>D166*AG166/100</f>
        <v>2738.4325999999996</v>
      </c>
      <c r="P166" s="27" t="s">
        <v>1176</v>
      </c>
      <c r="Q166" s="27" t="s">
        <v>1185</v>
      </c>
      <c r="R166" s="27" t="s">
        <v>2791</v>
      </c>
      <c r="S166" s="27">
        <v>63.75</v>
      </c>
      <c r="T166" s="27">
        <v>75.28</v>
      </c>
      <c r="U166" s="27">
        <v>81.19</v>
      </c>
      <c r="V166" s="27">
        <v>38.5</v>
      </c>
      <c r="W166" s="27">
        <v>38.9</v>
      </c>
      <c r="X166" s="27">
        <v>39.8</v>
      </c>
      <c r="Y166" s="27">
        <v>40.9</v>
      </c>
      <c r="Z166" s="27">
        <v>0</v>
      </c>
      <c r="AA166" s="27">
        <v>42.61</v>
      </c>
      <c r="AB166" s="27">
        <v>44.12</v>
      </c>
      <c r="AC166" s="6">
        <v>1802.8</v>
      </c>
      <c r="AD166" s="6">
        <v>606.7</v>
      </c>
      <c r="AE166" s="6">
        <v>135.9</v>
      </c>
      <c r="AF166" s="6">
        <v>1907</v>
      </c>
      <c r="AG166" s="6">
        <v>272.21</v>
      </c>
      <c r="AH166" s="4">
        <v>0.04</v>
      </c>
      <c r="AI166" s="4">
        <v>0.039</v>
      </c>
    </row>
    <row r="167" spans="1:35" ht="14.25">
      <c r="A167" s="12" t="s">
        <v>293</v>
      </c>
      <c r="B167" s="27" t="s">
        <v>294</v>
      </c>
      <c r="C167" s="27" t="s">
        <v>295</v>
      </c>
      <c r="D167" s="13">
        <v>577</v>
      </c>
      <c r="E167" s="3">
        <f>IF(AND(S167&lt;&gt;0,D167&gt;0),D167/S167,"")</f>
        <v>50.569675723049954</v>
      </c>
      <c r="F167" s="3">
        <f>IF(AND(U167&lt;&gt;0,D167&gt;0),D167/U167,"")</f>
        <v>9.624687239366137</v>
      </c>
      <c r="G167" s="4">
        <f>IF(AND(D167&lt;&gt;0,Y167&gt;0),Y167/D167,"")</f>
        <v>0.046447140381282497</v>
      </c>
      <c r="H167" s="4">
        <f>IF(AND(D167&lt;&gt;0,AB167&gt;0),AB167/D167,"")</f>
        <v>0.046932409012131714</v>
      </c>
      <c r="I167" s="3">
        <f>IF(AC167=AD167,0,O167/(AC167-AD167))</f>
        <v>0.557568298469882</v>
      </c>
      <c r="J167" s="4">
        <v>0.6142</v>
      </c>
      <c r="K167" s="5">
        <f>IF(AND(S167&gt;0,U167&gt;0),U167/S167-1,"")</f>
        <v>4.254163014899212</v>
      </c>
      <c r="L167" s="3">
        <f>IF(AND(AB167&lt;&gt;0,U167&gt;0),U167/AB167,"")</f>
        <v>2.213810930576071</v>
      </c>
      <c r="M167" s="3">
        <f>IF(AND(AF167&lt;&gt;0,O167&gt;0),O167/AF167,"")</f>
        <v>0.2482462110596098</v>
      </c>
      <c r="N167" s="27" t="s">
        <v>35</v>
      </c>
      <c r="O167" s="6">
        <f>D167*AG167/100</f>
        <v>2302.9801</v>
      </c>
      <c r="P167" s="27" t="s">
        <v>1176</v>
      </c>
      <c r="Q167" s="27" t="s">
        <v>2682</v>
      </c>
      <c r="R167" s="27" t="s">
        <v>3096</v>
      </c>
      <c r="S167" s="27">
        <v>11.41</v>
      </c>
      <c r="T167" s="27">
        <v>53.36</v>
      </c>
      <c r="U167" s="27">
        <v>59.95</v>
      </c>
      <c r="V167" s="27">
        <v>21.1</v>
      </c>
      <c r="W167" s="27">
        <v>24.7</v>
      </c>
      <c r="X167" s="27">
        <v>27.8</v>
      </c>
      <c r="Y167" s="27">
        <v>26.8</v>
      </c>
      <c r="Z167" s="27">
        <v>17.9</v>
      </c>
      <c r="AA167" s="27">
        <v>26.35</v>
      </c>
      <c r="AB167" s="27">
        <v>27.08</v>
      </c>
      <c r="AC167" s="6">
        <v>4736.4</v>
      </c>
      <c r="AD167" s="6">
        <v>606</v>
      </c>
      <c r="AE167" s="6">
        <v>590.1</v>
      </c>
      <c r="AF167" s="6">
        <v>9277</v>
      </c>
      <c r="AG167" s="6">
        <v>399.13</v>
      </c>
      <c r="AH167" s="4">
        <v>0.046</v>
      </c>
      <c r="AI167" s="4">
        <v>0.042</v>
      </c>
    </row>
    <row r="168" spans="1:35" ht="14.25">
      <c r="A168" s="12" t="s">
        <v>1223</v>
      </c>
      <c r="B168" s="27" t="s">
        <v>1227</v>
      </c>
      <c r="C168" s="27" t="s">
        <v>296</v>
      </c>
      <c r="D168" s="13">
        <v>682.4</v>
      </c>
      <c r="E168" s="3">
        <f>IF(AND(S168&lt;&gt;0,D168&gt;0),D168/S168,"")</f>
        <v>23.743910925539318</v>
      </c>
      <c r="F168" s="3">
        <f>IF(AND(U168&lt;&gt;0,D168&gt;0),D168/U168,"")</f>
        <v>12.037396366202152</v>
      </c>
      <c r="G168" s="4">
        <f>IF(AND(D168&lt;&gt;0,Y168&gt;0),Y168/D168,"")</f>
        <v>0.0328253223915592</v>
      </c>
      <c r="H168" s="4">
        <f>IF(AND(D168&lt;&gt;0,AB168&gt;0),AB168/D168,"")</f>
        <v>0.038247362250879255</v>
      </c>
      <c r="I168" s="3">
        <f>IF(AC168=AD168,0,O168/(AC168-AD168))</f>
        <v>10.08730175977323</v>
      </c>
      <c r="J168" s="4">
        <v>0.432</v>
      </c>
      <c r="K168" s="5">
        <f>IF(AND(S168&gt;0,U168&gt;0),U168/S168-1,"")</f>
        <v>0.9725121781489214</v>
      </c>
      <c r="L168" s="3">
        <f>IF(AND(AB168&lt;&gt;0,U168&gt;0),U168/AB168,"")</f>
        <v>2.172030651340996</v>
      </c>
      <c r="M168" s="3">
        <f>IF(AND(AF168&lt;&gt;0,O168&gt;0),O168/AF168,"")</f>
        <v>3.604523485967504</v>
      </c>
      <c r="N168" s="27" t="s">
        <v>35</v>
      </c>
      <c r="O168" s="6">
        <f>D168*AG168/100</f>
        <v>8540.9184</v>
      </c>
      <c r="P168" s="27" t="s">
        <v>1178</v>
      </c>
      <c r="Q168" s="27" t="s">
        <v>45</v>
      </c>
      <c r="R168" s="27" t="s">
        <v>2789</v>
      </c>
      <c r="S168" s="27">
        <v>28.74</v>
      </c>
      <c r="T168" s="27">
        <v>52.03</v>
      </c>
      <c r="U168" s="27">
        <v>56.69</v>
      </c>
      <c r="V168" s="27">
        <v>20.35</v>
      </c>
      <c r="W168" s="27">
        <v>19.69</v>
      </c>
      <c r="X168" s="27">
        <v>20.85</v>
      </c>
      <c r="Y168" s="27">
        <v>22.4</v>
      </c>
      <c r="Z168" s="27">
        <v>0</v>
      </c>
      <c r="AA168" s="27">
        <v>24.47</v>
      </c>
      <c r="AB168" s="27">
        <v>26.1</v>
      </c>
      <c r="AC168" s="6">
        <v>10966</v>
      </c>
      <c r="AD168" s="6">
        <v>10119.3</v>
      </c>
      <c r="AE168" s="6">
        <v>168.8</v>
      </c>
      <c r="AF168" s="6">
        <v>2369.5</v>
      </c>
      <c r="AG168" s="6">
        <v>1251.6</v>
      </c>
      <c r="AH168" s="4">
        <v>0.032</v>
      </c>
      <c r="AI168" s="4">
        <v>0.032</v>
      </c>
    </row>
    <row r="169" spans="1:35" ht="14.25">
      <c r="A169" s="12" t="s">
        <v>297</v>
      </c>
      <c r="B169" s="27" t="s">
        <v>298</v>
      </c>
      <c r="C169" s="27" t="s">
        <v>299</v>
      </c>
      <c r="D169" s="13">
        <v>161.2</v>
      </c>
      <c r="E169" s="3">
        <f>IF(AND(S169&lt;&gt;0,D169&gt;0),D169/S169,"")</f>
      </c>
      <c r="F169" s="3">
        <f>IF(AND(U169&lt;&gt;0,D169&gt;0),D169/U169,"")</f>
      </c>
      <c r="G169" s="4">
        <f>IF(AND(D169&lt;&gt;0,Y169&gt;0),Y169/D169,"")</f>
        <v>0.043982630272952856</v>
      </c>
      <c r="H169" s="4">
        <f>IF(AND(D169&lt;&gt;0,AB169&gt;0),AB169/D169,"")</f>
        <v>0.0467741935483871</v>
      </c>
      <c r="I169" s="3">
        <f>IF(AC169=AD169,0,O169/(AC169-AD169))</f>
        <v>0</v>
      </c>
      <c r="J169" s="4">
        <v>0.0344</v>
      </c>
      <c r="K169" s="5">
        <f>IF(AND(S169&gt;0,U169&gt;0),U169/S169-1,"")</f>
      </c>
      <c r="L169" s="3">
        <f>IF(AND(AB169&lt;&gt;0,U169&gt;0),U169/AB169,"")</f>
      </c>
      <c r="M169" s="3">
        <f>IF(AND(AF169&lt;&gt;0,O169&gt;0),O169/AF169,"")</f>
      </c>
      <c r="N169" s="27" t="s">
        <v>1456</v>
      </c>
      <c r="O169" s="6">
        <f>D169*AG169/100</f>
        <v>2596.6096</v>
      </c>
      <c r="P169" s="27" t="s">
        <v>1176</v>
      </c>
      <c r="Q169" s="27" t="s">
        <v>2673</v>
      </c>
      <c r="T169" s="27">
        <v>0</v>
      </c>
      <c r="U169" s="27">
        <v>0</v>
      </c>
      <c r="V169" s="27">
        <v>6.55</v>
      </c>
      <c r="W169" s="27">
        <v>6.735</v>
      </c>
      <c r="X169" s="27">
        <v>6.91</v>
      </c>
      <c r="Y169" s="27">
        <v>7.09</v>
      </c>
      <c r="Z169" s="27">
        <v>0</v>
      </c>
      <c r="AA169" s="27">
        <v>7.36</v>
      </c>
      <c r="AB169" s="27">
        <v>7.54</v>
      </c>
      <c r="AG169" s="6">
        <v>1610.8</v>
      </c>
      <c r="AH169" s="4">
        <v>0.043</v>
      </c>
      <c r="AI169" s="4">
        <v>0.043</v>
      </c>
    </row>
    <row r="170" spans="1:35" ht="14.25">
      <c r="A170" s="12" t="s">
        <v>300</v>
      </c>
      <c r="B170" s="27" t="s">
        <v>301</v>
      </c>
      <c r="C170" s="27" t="s">
        <v>302</v>
      </c>
      <c r="D170" s="13">
        <v>392.1</v>
      </c>
      <c r="E170" s="3">
        <f>IF(AND(S170&lt;&gt;0,D170&gt;0),D170/S170,"")</f>
        <v>7.4388161639157655</v>
      </c>
      <c r="F170" s="3">
        <f>IF(AND(U170&lt;&gt;0,D170&gt;0),D170/U170,"")</f>
        <v>6.332364341085271</v>
      </c>
      <c r="G170" s="4">
        <f>IF(AND(D170&lt;&gt;0,Y170&gt;0),Y170/D170,"")</f>
        <v>0.06248406018872736</v>
      </c>
      <c r="H170" s="4">
        <f>IF(AND(D170&lt;&gt;0,AB170&gt;0),AB170/D170,"")</f>
        <v>0.06546799285896455</v>
      </c>
      <c r="I170" s="3">
        <f>IF(AC170=AD170,0,O170/(AC170-AD170))</f>
        <v>0.04767379760035355</v>
      </c>
      <c r="J170" s="4">
        <v>0.8225</v>
      </c>
      <c r="K170" s="5">
        <f>IF(AND(S170&gt;0,U170&gt;0),U170/S170-1,"")</f>
        <v>0.17472965281730213</v>
      </c>
      <c r="L170" s="3">
        <f>IF(AND(AB170&lt;&gt;0,U170&gt;0),U170/AB170,"")</f>
        <v>2.412154265679782</v>
      </c>
      <c r="M170" s="3">
        <f>IF(AND(AF170&lt;&gt;0,O170&gt;0),O170/AF170,"")</f>
        <v>1.1288717526625998</v>
      </c>
      <c r="N170" s="27" t="s">
        <v>35</v>
      </c>
      <c r="O170" s="6">
        <f>D170*AG170/100</f>
        <v>2729.3296800000007</v>
      </c>
      <c r="P170" s="27" t="s">
        <v>1176</v>
      </c>
      <c r="Q170" s="27" t="s">
        <v>2676</v>
      </c>
      <c r="R170" s="27" t="s">
        <v>2961</v>
      </c>
      <c r="S170" s="27">
        <v>52.71</v>
      </c>
      <c r="T170" s="27">
        <v>58.98</v>
      </c>
      <c r="U170" s="27">
        <v>61.92</v>
      </c>
      <c r="V170" s="27">
        <v>21.5</v>
      </c>
      <c r="W170" s="27">
        <v>23.5</v>
      </c>
      <c r="X170" s="27">
        <v>24.5</v>
      </c>
      <c r="Y170" s="27">
        <v>24.5</v>
      </c>
      <c r="Z170" s="27">
        <v>0</v>
      </c>
      <c r="AA170" s="27">
        <v>24.56</v>
      </c>
      <c r="AB170" s="27">
        <v>25.67</v>
      </c>
      <c r="AC170" s="6">
        <v>57724.21</v>
      </c>
      <c r="AD170" s="6">
        <v>474.11</v>
      </c>
      <c r="AF170" s="6">
        <v>2417.75</v>
      </c>
      <c r="AG170" s="6">
        <v>696.08</v>
      </c>
      <c r="AH170" s="4">
        <v>0.062</v>
      </c>
      <c r="AI170" s="4">
        <v>0.0579999999999999</v>
      </c>
    </row>
    <row r="171" spans="1:35" ht="14.25">
      <c r="A171" s="12" t="s">
        <v>1079</v>
      </c>
      <c r="B171" s="27" t="s">
        <v>1080</v>
      </c>
      <c r="C171" s="27" t="s">
        <v>839</v>
      </c>
      <c r="D171" s="13">
        <v>66.6</v>
      </c>
      <c r="E171" s="3">
        <f>IF(AND(S171&lt;&gt;0,D171&gt;0),D171/S171,"")</f>
        <v>0.08638132295719844</v>
      </c>
      <c r="F171" s="3">
        <f>IF(AND(U171&lt;&gt;0,D171&gt;0),D171/U171,"")</f>
        <v>5.6923076923076925</v>
      </c>
      <c r="G171" s="4">
        <f>IF(AND(D171&lt;&gt;0,Y171&gt;0),Y171/D171,"")</f>
      </c>
      <c r="H171" s="4">
        <f>IF(AND(D171&lt;&gt;0,AB171&gt;0),AB171/D171,"")</f>
      </c>
      <c r="I171" s="3">
        <f>IF(AC171=AD171,0,O171/(AC171-AD171))</f>
        <v>0.5139059012093837</v>
      </c>
      <c r="J171" s="4">
        <v>0.019</v>
      </c>
      <c r="K171" s="5">
        <f>IF(AND(S171&gt;0,U171&gt;0),U171/S171-1,"")</f>
        <v>-0.9848249027237355</v>
      </c>
      <c r="L171" s="3">
        <f>IF(AND(AB171&lt;&gt;0,U171&gt;0),U171/AB171,"")</f>
      </c>
      <c r="M171" s="3">
        <f>IF(AND(AF171&lt;&gt;0,O171&gt;0),O171/AF171,"")</f>
        <v>19.11618536585366</v>
      </c>
      <c r="N171" s="27" t="s">
        <v>35</v>
      </c>
      <c r="O171" s="6">
        <f>D171*AG171/100</f>
        <v>705.38724</v>
      </c>
      <c r="P171" s="27" t="s">
        <v>1176</v>
      </c>
      <c r="Q171" s="27" t="s">
        <v>2676</v>
      </c>
      <c r="R171" s="27" t="s">
        <v>2836</v>
      </c>
      <c r="S171" s="27">
        <v>771</v>
      </c>
      <c r="T171" s="27">
        <v>10.7</v>
      </c>
      <c r="U171" s="27">
        <v>11.7</v>
      </c>
      <c r="V171" s="27">
        <v>0</v>
      </c>
      <c r="W171" s="27">
        <v>0</v>
      </c>
      <c r="X171" s="27">
        <v>0</v>
      </c>
      <c r="Y171" s="27">
        <v>0</v>
      </c>
      <c r="Z171" s="27">
        <v>0</v>
      </c>
      <c r="AA171" s="27">
        <v>0</v>
      </c>
      <c r="AB171" s="27">
        <v>0</v>
      </c>
      <c r="AC171" s="6">
        <v>1373.3</v>
      </c>
      <c r="AD171" s="6">
        <v>0.7</v>
      </c>
      <c r="AF171" s="6">
        <v>36.9</v>
      </c>
      <c r="AG171" s="6">
        <v>1059.14</v>
      </c>
      <c r="AH171" s="4">
        <v>0</v>
      </c>
      <c r="AI171" s="4">
        <v>0</v>
      </c>
    </row>
    <row r="172" spans="1:35" ht="14.25">
      <c r="A172" s="12" t="s">
        <v>304</v>
      </c>
      <c r="B172" s="27" t="s">
        <v>305</v>
      </c>
      <c r="C172" s="27" t="s">
        <v>306</v>
      </c>
      <c r="D172" s="13">
        <v>5270</v>
      </c>
      <c r="E172" s="3">
        <f>IF(AND(S172&lt;&gt;0,D172&gt;0),D172/S172,"")</f>
        <v>28.57297766211234</v>
      </c>
      <c r="F172" s="3">
        <f>IF(AND(U172&lt;&gt;0,D172&gt;0),D172/U172,"")</f>
        <v>22.217537942664418</v>
      </c>
      <c r="G172" s="4">
        <f>IF(AND(D172&lt;&gt;0,Y172&gt;0),Y172/D172,"")</f>
        <v>0.019240986717267552</v>
      </c>
      <c r="H172" s="4">
        <f>IF(AND(D172&lt;&gt;0,AB172&gt;0),AB172/D172,"")</f>
        <v>0.022586337760910815</v>
      </c>
      <c r="I172" s="3">
        <f>IF(AC172=AD172,0,O172/(AC172-AD172))</f>
        <v>5.951058634200952</v>
      </c>
      <c r="J172" s="4">
        <v>0.5765</v>
      </c>
      <c r="K172" s="5">
        <f>IF(AND(S172&gt;0,U172&gt;0),U172/S172-1,"")</f>
        <v>0.2860550856647148</v>
      </c>
      <c r="L172" s="3">
        <f>IF(AND(AB172&lt;&gt;0,U172&gt;0),U172/AB172,"")</f>
        <v>1.992774930689742</v>
      </c>
      <c r="M172" s="3">
        <f>IF(AND(AF172&lt;&gt;0,O172&gt;0),O172/AF172,"")</f>
        <v>3.0362890903898325</v>
      </c>
      <c r="N172" s="27" t="s">
        <v>1456</v>
      </c>
      <c r="O172" s="6">
        <f>D172*AG172/100</f>
        <v>8505.252999999999</v>
      </c>
      <c r="P172" s="27" t="s">
        <v>1178</v>
      </c>
      <c r="Q172" s="27" t="s">
        <v>2685</v>
      </c>
      <c r="R172" s="27" t="s">
        <v>2804</v>
      </c>
      <c r="S172" s="27">
        <v>184.44</v>
      </c>
      <c r="T172" s="27">
        <v>220.13</v>
      </c>
      <c r="U172" s="27">
        <v>237.2</v>
      </c>
      <c r="V172" s="27">
        <v>54.7</v>
      </c>
      <c r="W172" s="27">
        <v>66.5</v>
      </c>
      <c r="X172" s="27">
        <v>79.7</v>
      </c>
      <c r="Y172" s="27">
        <v>101.4</v>
      </c>
      <c r="Z172" s="27">
        <v>0</v>
      </c>
      <c r="AA172" s="27">
        <v>110.79</v>
      </c>
      <c r="AB172" s="27">
        <v>119.03</v>
      </c>
      <c r="AC172" s="6">
        <v>2633.6</v>
      </c>
      <c r="AD172" s="6">
        <v>1204.4</v>
      </c>
      <c r="AE172" s="6">
        <v>206.9</v>
      </c>
      <c r="AF172" s="6">
        <v>2801.2</v>
      </c>
      <c r="AG172" s="6">
        <v>161.39</v>
      </c>
      <c r="AH172" s="4">
        <v>0.019</v>
      </c>
      <c r="AI172" s="4">
        <v>0.019</v>
      </c>
    </row>
    <row r="173" spans="1:35" ht="14.25">
      <c r="A173" s="12" t="s">
        <v>307</v>
      </c>
      <c r="B173" s="27" t="s">
        <v>308</v>
      </c>
      <c r="C173" s="27" t="s">
        <v>307</v>
      </c>
      <c r="D173" s="13">
        <v>116.55</v>
      </c>
      <c r="E173" s="3">
        <f>IF(AND(S173&lt;&gt;0,D173&gt;0),D173/S173,"")</f>
        <v>10.232660228270412</v>
      </c>
      <c r="F173" s="3">
        <f>IF(AND(U173&lt;&gt;0,D173&gt;0),D173/U173,"")</f>
        <v>8.336909871244634</v>
      </c>
      <c r="G173" s="4">
        <f>IF(AND(D173&lt;&gt;0,Y173&gt;0),Y173/D173,"")</f>
        <v>0.06864006864006864</v>
      </c>
      <c r="H173" s="4">
        <f>IF(AND(D173&lt;&gt;0,AB173&gt;0),AB173/D173,"")</f>
        <v>0.07129987129987131</v>
      </c>
      <c r="I173" s="3">
        <f>IF(AC173=AD173,0,O173/(AC173-AD173))</f>
        <v>2.658139011331445</v>
      </c>
      <c r="J173" s="4">
        <v>0.723</v>
      </c>
      <c r="K173" s="5">
        <f>IF(AND(S173&gt;0,U173&gt;0),U173/S173-1,"")</f>
        <v>0.22739244951712023</v>
      </c>
      <c r="L173" s="3">
        <f>IF(AND(AB173&lt;&gt;0,U173&gt;0),U173/AB173,"")</f>
        <v>1.6823104693140793</v>
      </c>
      <c r="M173" s="3">
        <f>IF(AND(AF173&lt;&gt;0,O173&gt;0),O173/AF173,"")</f>
        <v>1.4611072422921207</v>
      </c>
      <c r="N173" s="27" t="s">
        <v>35</v>
      </c>
      <c r="O173" s="6">
        <f>D173*AG173/100</f>
        <v>4691.615355</v>
      </c>
      <c r="P173" s="27" t="s">
        <v>1178</v>
      </c>
      <c r="Q173" s="27" t="s">
        <v>45</v>
      </c>
      <c r="R173" s="27" t="s">
        <v>3096</v>
      </c>
      <c r="S173" s="27">
        <v>11.39</v>
      </c>
      <c r="T173" s="27">
        <v>13.06</v>
      </c>
      <c r="U173" s="27">
        <v>13.98</v>
      </c>
      <c r="V173" s="27">
        <v>16.5</v>
      </c>
      <c r="W173" s="27">
        <v>12.32</v>
      </c>
      <c r="X173" s="27">
        <v>7.88</v>
      </c>
      <c r="Y173" s="27">
        <v>8</v>
      </c>
      <c r="Z173" s="27">
        <v>0</v>
      </c>
      <c r="AA173" s="27">
        <v>7.99</v>
      </c>
      <c r="AB173" s="27">
        <v>8.31</v>
      </c>
      <c r="AC173" s="6">
        <v>3408</v>
      </c>
      <c r="AD173" s="6">
        <v>1643</v>
      </c>
      <c r="AE173" s="6">
        <v>95</v>
      </c>
      <c r="AF173" s="6">
        <v>3211</v>
      </c>
      <c r="AG173" s="6">
        <v>4025.41</v>
      </c>
      <c r="AH173" s="4">
        <v>0.069</v>
      </c>
      <c r="AI173" s="4">
        <v>0.061</v>
      </c>
    </row>
    <row r="174" spans="1:35" ht="14.25">
      <c r="A174" s="12" t="s">
        <v>1464</v>
      </c>
      <c r="B174" s="27" t="s">
        <v>1465</v>
      </c>
      <c r="C174" s="27" t="s">
        <v>1464</v>
      </c>
      <c r="D174" s="13">
        <v>351.7</v>
      </c>
      <c r="E174" s="3">
        <f>IF(AND(S174&lt;&gt;0,D174&gt;0),D174/S174,"")</f>
        <v>30.31896551724138</v>
      </c>
      <c r="F174" s="3">
        <f>IF(AND(U174&lt;&gt;0,D174&gt;0),D174/U174,"")</f>
        <v>25.503988397389413</v>
      </c>
      <c r="G174" s="4">
        <f>IF(AND(D174&lt;&gt;0,Y174&gt;0),Y174/D174,"")</f>
        <v>0.018481660506113166</v>
      </c>
      <c r="H174" s="4">
        <f>IF(AND(D174&lt;&gt;0,AB174&gt;0),AB174/D174,"")</f>
        <v>0.02368495877168041</v>
      </c>
      <c r="I174" s="3">
        <f>IF(AC174=AD174,0,O174/(AC174-AD174))</f>
        <v>1.202984671235414</v>
      </c>
      <c r="J174" s="4">
        <v>0.7603</v>
      </c>
      <c r="K174" s="5">
        <f>IF(AND(S174&gt;0,U174&gt;0),U174/S174-1,"")</f>
        <v>0.18879310344827593</v>
      </c>
      <c r="L174" s="3">
        <f>IF(AND(AB174&lt;&gt;0,U174&gt;0),U174/AB174,"")</f>
        <v>1.6554621848739495</v>
      </c>
      <c r="M174" s="3">
        <f>IF(AND(AF174&lt;&gt;0,O174&gt;0),O174/AF174,"")</f>
        <v>1.280846067681628</v>
      </c>
      <c r="N174" s="27" t="s">
        <v>1456</v>
      </c>
      <c r="O174" s="6">
        <f>D174*AG174/100</f>
        <v>3247.45712</v>
      </c>
      <c r="P174" s="27" t="s">
        <v>1176</v>
      </c>
      <c r="Q174" s="27" t="s">
        <v>2685</v>
      </c>
      <c r="R174" s="27" t="s">
        <v>2810</v>
      </c>
      <c r="S174" s="27">
        <v>11.6</v>
      </c>
      <c r="T174" s="27">
        <v>11.61</v>
      </c>
      <c r="U174" s="27">
        <v>13.79</v>
      </c>
      <c r="V174" s="27">
        <v>4.65</v>
      </c>
      <c r="W174" s="27">
        <v>5.3</v>
      </c>
      <c r="X174" s="27">
        <v>5.9</v>
      </c>
      <c r="Y174" s="27">
        <v>6.5</v>
      </c>
      <c r="Z174" s="27">
        <v>0</v>
      </c>
      <c r="AA174" s="27">
        <v>7.34</v>
      </c>
      <c r="AB174" s="27">
        <v>8.33</v>
      </c>
      <c r="AC174" s="6">
        <v>3421.2</v>
      </c>
      <c r="AD174" s="6">
        <v>721.7</v>
      </c>
      <c r="AE174" s="6">
        <v>64.8</v>
      </c>
      <c r="AF174" s="6">
        <v>2535.4</v>
      </c>
      <c r="AG174" s="6">
        <v>923.36</v>
      </c>
      <c r="AH174" s="4">
        <v>0.018</v>
      </c>
      <c r="AI174" s="4">
        <v>0.016</v>
      </c>
    </row>
    <row r="175" spans="1:35" ht="14.25">
      <c r="A175" s="12" t="s">
        <v>309</v>
      </c>
      <c r="B175" s="27" t="s">
        <v>1221</v>
      </c>
      <c r="C175" s="27" t="s">
        <v>310</v>
      </c>
      <c r="D175" s="13">
        <v>444.5</v>
      </c>
      <c r="E175" s="3">
        <f>IF(AND(S175&lt;&gt;0,D175&gt;0),D175/S175,"")</f>
      </c>
      <c r="F175" s="3">
        <f>IF(AND(U175&lt;&gt;0,D175&gt;0),D175/U175,"")</f>
      </c>
      <c r="G175" s="4">
        <f>IF(AND(D175&lt;&gt;0,Y175&gt;0),Y175/D175,"")</f>
        <v>0.014623172103487065</v>
      </c>
      <c r="H175" s="4">
        <f>IF(AND(D175&lt;&gt;0,AB175&gt;0),AB175/D175,"")</f>
      </c>
      <c r="I175" s="3">
        <f>IF(AC175=AD175,0,O175/(AC175-AD175))</f>
        <v>0</v>
      </c>
      <c r="J175" s="4">
        <v>0.0081</v>
      </c>
      <c r="K175" s="5">
        <f>IF(AND(S175&gt;0,U175&gt;0),U175/S175-1,"")</f>
      </c>
      <c r="L175" s="3">
        <f>IF(AND(AB175&lt;&gt;0,U175&gt;0),U175/AB175,"")</f>
      </c>
      <c r="M175" s="3">
        <f>IF(AND(AF175&lt;&gt;0,O175&gt;0),O175/AF175,"")</f>
      </c>
      <c r="N175" s="27" t="s">
        <v>1456</v>
      </c>
      <c r="O175" s="6">
        <f>D175*AG175/100</f>
        <v>930.4718500000001</v>
      </c>
      <c r="P175" s="27" t="s">
        <v>1176</v>
      </c>
      <c r="Q175" s="27" t="s">
        <v>2673</v>
      </c>
      <c r="T175" s="27">
        <v>0</v>
      </c>
      <c r="U175" s="27">
        <v>0</v>
      </c>
      <c r="V175" s="27">
        <v>4.75</v>
      </c>
      <c r="W175" s="27">
        <v>5</v>
      </c>
      <c r="X175" s="27">
        <v>5.75</v>
      </c>
      <c r="Y175" s="27">
        <v>6.5</v>
      </c>
      <c r="Z175" s="27">
        <v>0</v>
      </c>
      <c r="AA175" s="27">
        <v>0</v>
      </c>
      <c r="AB175" s="27">
        <v>0</v>
      </c>
      <c r="AG175" s="6">
        <v>209.33</v>
      </c>
      <c r="AH175" s="4">
        <v>0.015</v>
      </c>
      <c r="AI175" s="4">
        <v>0</v>
      </c>
    </row>
    <row r="176" spans="1:35" ht="14.25">
      <c r="A176" s="12" t="s">
        <v>1230</v>
      </c>
      <c r="B176" s="27" t="s">
        <v>1457</v>
      </c>
      <c r="C176" s="27" t="s">
        <v>311</v>
      </c>
      <c r="D176" s="13">
        <v>737</v>
      </c>
      <c r="E176" s="3">
        <f>IF(AND(S176&lt;&gt;0,D176&gt;0),D176/S176,"")</f>
        <v>27.006229388054233</v>
      </c>
      <c r="F176" s="3">
        <f>IF(AND(U176&lt;&gt;0,D176&gt;0),D176/U176,"")</f>
        <v>19.56464029731882</v>
      </c>
      <c r="G176" s="4">
        <f>IF(AND(D176&lt;&gt;0,Y176&gt;0),Y176/D176,"")</f>
        <v>0.0023202170963364994</v>
      </c>
      <c r="H176" s="4">
        <f>IF(AND(D176&lt;&gt;0,AB176&gt;0),AB176/D176,"")</f>
        <v>0.0032971506105834466</v>
      </c>
      <c r="I176" s="3">
        <f>IF(AC176=AD176,0,O176/(AC176-AD176))</f>
        <v>3.960194953621908</v>
      </c>
      <c r="J176" s="4">
        <v>0.3979</v>
      </c>
      <c r="K176" s="5">
        <f>IF(AND(S176&gt;0,U176&gt;0),U176/S176-1,"")</f>
        <v>0.380359105899597</v>
      </c>
      <c r="L176" s="3">
        <f>IF(AND(AB176&lt;&gt;0,U176&gt;0),U176/AB176,"")</f>
        <v>15.502057613168724</v>
      </c>
      <c r="M176" s="3">
        <f>IF(AND(AF176&lt;&gt;0,O176&gt;0),O176/AF176,"")</f>
        <v>1.5203495485183771</v>
      </c>
      <c r="N176" s="27" t="s">
        <v>35</v>
      </c>
      <c r="O176" s="6">
        <f>D176*AG176/100</f>
        <v>7172.7051</v>
      </c>
      <c r="P176" s="27" t="s">
        <v>1178</v>
      </c>
      <c r="Q176" s="27" t="s">
        <v>2682</v>
      </c>
      <c r="R176" s="27" t="s">
        <v>2836</v>
      </c>
      <c r="S176" s="27">
        <v>27.29</v>
      </c>
      <c r="T176" s="27">
        <v>33.48</v>
      </c>
      <c r="U176" s="27">
        <v>37.67</v>
      </c>
      <c r="V176" s="27">
        <v>7.4</v>
      </c>
      <c r="W176" s="27">
        <v>2.55</v>
      </c>
      <c r="X176" s="27">
        <v>1.63</v>
      </c>
      <c r="Y176" s="27">
        <v>1.71</v>
      </c>
      <c r="Z176" s="27">
        <v>0.28</v>
      </c>
      <c r="AA176" s="27">
        <v>1.97</v>
      </c>
      <c r="AB176" s="27">
        <v>2.43</v>
      </c>
      <c r="AC176" s="6">
        <v>2205.5</v>
      </c>
      <c r="AD176" s="6">
        <v>394.3</v>
      </c>
      <c r="AE176" s="6">
        <v>251.2</v>
      </c>
      <c r="AF176" s="6">
        <v>4717.8</v>
      </c>
      <c r="AG176" s="6">
        <v>973.23</v>
      </c>
      <c r="AH176" s="4">
        <v>0.002</v>
      </c>
      <c r="AI176" s="4">
        <v>0.003</v>
      </c>
    </row>
    <row r="177" spans="1:35" ht="14.25">
      <c r="A177" s="12" t="s">
        <v>312</v>
      </c>
      <c r="B177" s="27" t="s">
        <v>313</v>
      </c>
      <c r="C177" s="27" t="s">
        <v>314</v>
      </c>
      <c r="D177" s="13">
        <v>1344</v>
      </c>
      <c r="E177" s="3">
        <f>IF(AND(S177&lt;&gt;0,D177&gt;0),D177/S177,"")</f>
        <v>19.189034837235862</v>
      </c>
      <c r="F177" s="3">
        <f>IF(AND(U177&lt;&gt;0,D177&gt;0),D177/U177,"")</f>
        <v>17.081850533807827</v>
      </c>
      <c r="G177" s="4">
        <f>IF(AND(D177&lt;&gt;0,Y177&gt;0),Y177/D177,"")</f>
        <v>0.008928571428571428</v>
      </c>
      <c r="H177" s="4">
        <f>IF(AND(D177&lt;&gt;0,AB177&gt;0),AB177/D177,"")</f>
        <v>0.008928571428571428</v>
      </c>
      <c r="I177" s="3">
        <f>IF(AC177=AD177,0,O177/(AC177-AD177))</f>
        <v>0.9916995936668068</v>
      </c>
      <c r="J177" s="4">
        <v>0.7636</v>
      </c>
      <c r="K177" s="5">
        <f>IF(AND(S177&gt;0,U177&gt;0),U177/S177-1,"")</f>
        <v>0.12335808109651625</v>
      </c>
      <c r="L177" s="3">
        <f>IF(AND(AB177&lt;&gt;0,U177&gt;0),U177/AB177,"")</f>
        <v>6.5566666666666675</v>
      </c>
      <c r="M177" s="3">
        <f>IF(AND(AF177&lt;&gt;0,O177&gt;0),O177/AF177,"")</f>
        <v>0.817207923949439</v>
      </c>
      <c r="N177" s="27" t="s">
        <v>35</v>
      </c>
      <c r="O177" s="6">
        <f>D177*AG177/100</f>
        <v>1486.3296</v>
      </c>
      <c r="P177" s="27" t="s">
        <v>1176</v>
      </c>
      <c r="Q177" s="27" t="s">
        <v>1177</v>
      </c>
      <c r="R177" s="27" t="s">
        <v>2850</v>
      </c>
      <c r="S177" s="27">
        <v>70.04</v>
      </c>
      <c r="T177" s="27">
        <v>73.88</v>
      </c>
      <c r="U177" s="27">
        <v>78.68</v>
      </c>
      <c r="V177" s="27">
        <v>12</v>
      </c>
      <c r="W177" s="27">
        <v>12</v>
      </c>
      <c r="X177" s="27">
        <v>12</v>
      </c>
      <c r="Y177" s="27">
        <v>12</v>
      </c>
      <c r="Z177" s="27">
        <v>0</v>
      </c>
      <c r="AA177" s="27">
        <v>12</v>
      </c>
      <c r="AB177" s="27">
        <v>12</v>
      </c>
      <c r="AC177" s="6">
        <v>1521.84</v>
      </c>
      <c r="AD177" s="6">
        <v>23.07</v>
      </c>
      <c r="AE177" s="6">
        <v>42.95</v>
      </c>
      <c r="AF177" s="6">
        <v>1818.79</v>
      </c>
      <c r="AG177" s="6">
        <v>110.59</v>
      </c>
      <c r="AH177" s="4">
        <v>0.009</v>
      </c>
      <c r="AI177" s="4">
        <v>0.008</v>
      </c>
    </row>
    <row r="178" spans="1:35" ht="14.25">
      <c r="A178" s="12" t="s">
        <v>2962</v>
      </c>
      <c r="B178" s="27" t="s">
        <v>1776</v>
      </c>
      <c r="C178" s="27" t="s">
        <v>1777</v>
      </c>
      <c r="D178" s="13">
        <v>774</v>
      </c>
      <c r="E178" s="3">
        <f>IF(AND(S178&lt;&gt;0,D178&gt;0),D178/S178,"")</f>
      </c>
      <c r="F178" s="3">
        <f>IF(AND(U178&lt;&gt;0,D178&gt;0),D178/U178,"")</f>
      </c>
      <c r="G178" s="4">
        <f>IF(AND(D178&lt;&gt;0,Y178&gt;0),Y178/D178,"")</f>
        <v>0.0071059431524547806</v>
      </c>
      <c r="H178" s="4">
        <f>IF(AND(D178&lt;&gt;0,AB178&gt;0),AB178/D178,"")</f>
      </c>
      <c r="I178" s="3">
        <f>IF(AC178=AD178,0,O178/(AC178-AD178))</f>
        <v>0</v>
      </c>
      <c r="J178" s="4">
        <v>0.0701</v>
      </c>
      <c r="K178" s="5">
        <f>IF(AND(S178&gt;0,U178&gt;0),U178/S178-1,"")</f>
      </c>
      <c r="L178" s="3">
        <f>IF(AND(AB178&lt;&gt;0,U178&gt;0),U178/AB178,"")</f>
      </c>
      <c r="M178" s="3">
        <f>IF(AND(AF178&lt;&gt;0,O178&gt;0),O178/AF178,"")</f>
      </c>
      <c r="N178" s="27" t="s">
        <v>35</v>
      </c>
      <c r="O178" s="6">
        <f>D178*AG178/100</f>
        <v>873.072</v>
      </c>
      <c r="P178" s="27" t="s">
        <v>1176</v>
      </c>
      <c r="Q178" s="27" t="s">
        <v>2673</v>
      </c>
      <c r="T178" s="27">
        <v>0</v>
      </c>
      <c r="U178" s="27">
        <v>0</v>
      </c>
      <c r="V178" s="27">
        <v>5.5</v>
      </c>
      <c r="W178" s="27">
        <v>6.5</v>
      </c>
      <c r="X178" s="27">
        <v>6.5</v>
      </c>
      <c r="Y178" s="27">
        <v>5.5</v>
      </c>
      <c r="Z178" s="27">
        <v>0</v>
      </c>
      <c r="AA178" s="27">
        <v>0</v>
      </c>
      <c r="AB178" s="27">
        <v>0</v>
      </c>
      <c r="AG178" s="6">
        <v>112.8</v>
      </c>
      <c r="AI178" s="4">
        <v>0</v>
      </c>
    </row>
    <row r="179" spans="1:35" ht="14.25">
      <c r="A179" s="12" t="s">
        <v>3114</v>
      </c>
      <c r="B179" s="27" t="s">
        <v>3115</v>
      </c>
      <c r="C179" s="27" t="s">
        <v>3116</v>
      </c>
      <c r="D179" s="13">
        <v>6815</v>
      </c>
      <c r="E179" s="3">
        <f>IF(AND(S179&lt;&gt;0,D179&gt;0),D179/S179,"")</f>
        <v>3292.2705314009663</v>
      </c>
      <c r="F179" s="3">
        <f>IF(AND(U179&lt;&gt;0,D179&gt;0),D179/U179,"")</f>
      </c>
      <c r="G179" s="4">
        <f>IF(AND(D179&lt;&gt;0,Y179&gt;0),Y179/D179,"")</f>
      </c>
      <c r="H179" s="4">
        <f>IF(AND(D179&lt;&gt;0,AB179&gt;0),AB179/D179,"")</f>
      </c>
      <c r="I179" s="3">
        <f>IF(AC179=AD179,0,O179/(AC179-AD179))</f>
        <v>52.166639789281305</v>
      </c>
      <c r="J179" s="4">
        <v>0.2871</v>
      </c>
      <c r="K179" s="5">
        <f>IF(AND(S179&gt;0,U179&gt;0),U179/S179-1,"")</f>
      </c>
      <c r="L179" s="3">
        <f>IF(AND(AB179&lt;&gt;0,U179&gt;0),U179/AB179,"")</f>
      </c>
      <c r="M179" s="3">
        <f>IF(AND(AF179&lt;&gt;0,O179&gt;0),O179/AF179,"")</f>
        <v>23.335000480907954</v>
      </c>
      <c r="N179" s="27" t="s">
        <v>35</v>
      </c>
      <c r="O179" s="6">
        <f>D179*AG179/100</f>
        <v>9704.56</v>
      </c>
      <c r="P179" s="27" t="s">
        <v>1178</v>
      </c>
      <c r="Q179" s="27" t="s">
        <v>1180</v>
      </c>
      <c r="S179" s="27">
        <v>2.07</v>
      </c>
      <c r="V179" s="27">
        <v>0</v>
      </c>
      <c r="W179" s="27">
        <v>0</v>
      </c>
      <c r="X179" s="27">
        <v>0</v>
      </c>
      <c r="Y179" s="27">
        <v>0</v>
      </c>
      <c r="Z179" s="27">
        <v>0</v>
      </c>
      <c r="AC179" s="6">
        <v>1658.69</v>
      </c>
      <c r="AD179" s="6">
        <v>1472.66</v>
      </c>
      <c r="AE179" s="6">
        <v>49.76</v>
      </c>
      <c r="AF179" s="6">
        <v>415.88</v>
      </c>
      <c r="AG179" s="6">
        <v>142.4</v>
      </c>
      <c r="AH179" s="4">
        <v>0</v>
      </c>
      <c r="AI179" s="4">
        <v>0.005</v>
      </c>
    </row>
    <row r="180" spans="1:35" ht="14.25">
      <c r="A180" s="12" t="s">
        <v>2331</v>
      </c>
      <c r="B180" s="27" t="s">
        <v>2332</v>
      </c>
      <c r="C180" s="27" t="s">
        <v>2333</v>
      </c>
      <c r="D180" s="13">
        <v>383</v>
      </c>
      <c r="E180" s="3">
        <f>IF(AND(S180&lt;&gt;0,D180&gt;0),D180/S180,"")</f>
      </c>
      <c r="F180" s="3">
        <f>IF(AND(U180&lt;&gt;0,D180&gt;0),D180/U180,"")</f>
      </c>
      <c r="G180" s="4">
        <f>IF(AND(D180&lt;&gt;0,Y180&gt;0),Y180/D180,"")</f>
      </c>
      <c r="H180" s="4">
        <f>IF(AND(D180&lt;&gt;0,AB180&gt;0),AB180/D180,"")</f>
      </c>
      <c r="I180" s="3">
        <f>IF(AC180=AD180,0,O180/(AC180-AD180))</f>
        <v>0</v>
      </c>
      <c r="J180" s="4">
        <v>0.1186</v>
      </c>
      <c r="K180" s="5">
        <f>IF(AND(S180&gt;0,U180&gt;0),U180/S180-1,"")</f>
      </c>
      <c r="L180" s="3">
        <f>IF(AND(AB180&lt;&gt;0,U180&gt;0),U180/AB180,"")</f>
      </c>
      <c r="M180" s="3">
        <f>IF(AND(AF180&lt;&gt;0,O180&gt;0),O180/AF180,"")</f>
      </c>
      <c r="N180" s="27" t="s">
        <v>35</v>
      </c>
      <c r="O180" s="6">
        <f>D180*AG180/100</f>
        <v>617.5875</v>
      </c>
      <c r="P180" s="27" t="s">
        <v>1176</v>
      </c>
      <c r="Q180" s="27" t="s">
        <v>2673</v>
      </c>
      <c r="T180" s="27">
        <v>0</v>
      </c>
      <c r="U180" s="27">
        <v>0</v>
      </c>
      <c r="V180" s="27">
        <v>3.65</v>
      </c>
      <c r="W180" s="27">
        <v>5</v>
      </c>
      <c r="X180" s="27">
        <v>5</v>
      </c>
      <c r="Y180" s="27">
        <v>0</v>
      </c>
      <c r="Z180" s="27">
        <v>5</v>
      </c>
      <c r="AA180" s="27">
        <v>0</v>
      </c>
      <c r="AB180" s="27">
        <v>0</v>
      </c>
      <c r="AG180" s="6">
        <v>161.25</v>
      </c>
      <c r="AH180" s="4">
        <v>0.013</v>
      </c>
      <c r="AI180" s="4">
        <v>0</v>
      </c>
    </row>
    <row r="181" spans="1:35" ht="14.25">
      <c r="A181" s="12" t="s">
        <v>1450</v>
      </c>
      <c r="B181" s="27" t="s">
        <v>1451</v>
      </c>
      <c r="C181" s="27" t="s">
        <v>1452</v>
      </c>
      <c r="D181" s="13">
        <v>628</v>
      </c>
      <c r="E181" s="3">
        <f>IF(AND(S181&lt;&gt;0,D181&gt;0),D181/S181,"")</f>
      </c>
      <c r="F181" s="3">
        <f>IF(AND(U181&lt;&gt;0,D181&gt;0),D181/U181,"")</f>
      </c>
      <c r="G181" s="4">
        <f>IF(AND(D181&lt;&gt;0,Y181&gt;0),Y181/D181,"")</f>
      </c>
      <c r="H181" s="4">
        <f>IF(AND(D181&lt;&gt;0,AB181&gt;0),AB181/D181,"")</f>
      </c>
      <c r="I181" s="3">
        <f>IF(AC181=AD181,0,O181/(AC181-AD181))</f>
        <v>0</v>
      </c>
      <c r="J181" s="4">
        <v>0.0029</v>
      </c>
      <c r="K181" s="5">
        <f>IF(AND(S181&gt;0,U181&gt;0),U181/S181-1,"")</f>
      </c>
      <c r="L181" s="3">
        <f>IF(AND(AB181&lt;&gt;0,U181&gt;0),U181/AB181,"")</f>
      </c>
      <c r="M181" s="3">
        <f>IF(AND(AF181&lt;&gt;0,O181&gt;0),O181/AF181,"")</f>
      </c>
      <c r="N181" s="27" t="s">
        <v>35</v>
      </c>
      <c r="O181" s="6">
        <f>D181*AG181/100</f>
        <v>660.028</v>
      </c>
      <c r="P181" s="27" t="s">
        <v>1176</v>
      </c>
      <c r="Q181" s="27" t="s">
        <v>2673</v>
      </c>
      <c r="T181" s="27">
        <v>0</v>
      </c>
      <c r="U181" s="27">
        <v>0</v>
      </c>
      <c r="V181" s="27">
        <v>0</v>
      </c>
      <c r="W181" s="27">
        <v>0</v>
      </c>
      <c r="X181" s="27">
        <v>0</v>
      </c>
      <c r="Y181" s="27">
        <v>0</v>
      </c>
      <c r="Z181" s="27">
        <v>0</v>
      </c>
      <c r="AA181" s="27">
        <v>0</v>
      </c>
      <c r="AB181" s="27">
        <v>0</v>
      </c>
      <c r="AG181" s="6">
        <v>105.1</v>
      </c>
      <c r="AH181" s="4">
        <v>0</v>
      </c>
      <c r="AI181" s="4">
        <v>0</v>
      </c>
    </row>
    <row r="182" spans="1:35" ht="14.25">
      <c r="A182" s="12" t="s">
        <v>1270</v>
      </c>
      <c r="B182" s="27" t="s">
        <v>1285</v>
      </c>
      <c r="C182" s="27" t="s">
        <v>1271</v>
      </c>
      <c r="D182" s="13">
        <v>336.4</v>
      </c>
      <c r="E182" s="3">
        <f>IF(AND(S182&lt;&gt;0,D182&gt;0),D182/S182,"")</f>
        <v>5.3910256410256405</v>
      </c>
      <c r="F182" s="3">
        <f>IF(AND(U182&lt;&gt;0,D182&gt;0),D182/U182,"")</f>
        <v>6.851323828920569</v>
      </c>
      <c r="G182" s="4">
        <f>IF(AND(D182&lt;&gt;0,Y182&gt;0),Y182/D182,"")</f>
        <v>0.028359096313912008</v>
      </c>
      <c r="H182" s="4">
        <f>IF(AND(D182&lt;&gt;0,AB182&gt;0),AB182/D182,"")</f>
        <v>0.03320451843043996</v>
      </c>
      <c r="I182" s="3">
        <f>IF(AC182=AD182,0,O182/(AC182-AD182))</f>
        <v>0.9675915985997665</v>
      </c>
      <c r="J182" s="4">
        <v>0.0712</v>
      </c>
      <c r="K182" s="5">
        <f>IF(AND(S182&gt;0,U182&gt;0),U182/S182-1,"")</f>
        <v>-0.21314102564102555</v>
      </c>
      <c r="L182" s="3">
        <f>IF(AND(AB182&lt;&gt;0,U182&gt;0),U182/AB182,"")</f>
        <v>4.395702775290958</v>
      </c>
      <c r="M182" s="3">
        <f>IF(AND(AF182&lt;&gt;0,O182&gt;0),O182/AF182,"")</f>
        <v>4.184839767852636</v>
      </c>
      <c r="N182" s="27" t="s">
        <v>35</v>
      </c>
      <c r="O182" s="6">
        <f>D182*AG182/100</f>
        <v>1658.4519999999998</v>
      </c>
      <c r="P182" s="27" t="s">
        <v>1176</v>
      </c>
      <c r="Q182" s="27" t="s">
        <v>2710</v>
      </c>
      <c r="R182" s="27" t="s">
        <v>2802</v>
      </c>
      <c r="S182" s="27">
        <v>62.4</v>
      </c>
      <c r="T182" s="27">
        <v>44.83</v>
      </c>
      <c r="U182" s="27">
        <v>49.1</v>
      </c>
      <c r="V182" s="27">
        <v>7.15</v>
      </c>
      <c r="W182" s="27">
        <v>8.21</v>
      </c>
      <c r="X182" s="27">
        <v>10.5</v>
      </c>
      <c r="Y182" s="27">
        <v>9.54</v>
      </c>
      <c r="Z182" s="27">
        <v>0</v>
      </c>
      <c r="AA182" s="27">
        <v>10.76</v>
      </c>
      <c r="AB182" s="27">
        <v>11.17</v>
      </c>
      <c r="AC182" s="6">
        <v>1714.2</v>
      </c>
      <c r="AD182" s="6">
        <v>0.2</v>
      </c>
      <c r="AF182" s="6">
        <v>396.3</v>
      </c>
      <c r="AG182" s="6">
        <v>493</v>
      </c>
      <c r="AH182" s="4">
        <v>0.016</v>
      </c>
      <c r="AI182" s="4">
        <v>0.03</v>
      </c>
    </row>
    <row r="183" spans="1:35" ht="14.25">
      <c r="A183" s="12" t="s">
        <v>1092</v>
      </c>
      <c r="B183" s="27" t="s">
        <v>1381</v>
      </c>
      <c r="C183" s="27" t="s">
        <v>315</v>
      </c>
      <c r="D183" s="13">
        <v>2511</v>
      </c>
      <c r="E183" s="3">
        <f>IF(AND(S183&lt;&gt;0,D183&gt;0),D183/S183,"")</f>
        <v>11.196325857225665</v>
      </c>
      <c r="F183" s="3">
        <f>IF(AND(U183&lt;&gt;0,D183&gt;0),D183/U183,"")</f>
        <v>10.641634175283945</v>
      </c>
      <c r="G183" s="4">
        <f>IF(AND(D183&lt;&gt;0,Y183&gt;0),Y183/D183,"")</f>
        <v>0.034050179211469536</v>
      </c>
      <c r="H183" s="4">
        <f>IF(AND(D183&lt;&gt;0,AB183&gt;0),AB183/D183,"")</f>
        <v>0.036602947033054556</v>
      </c>
      <c r="I183" s="3">
        <f>IF(AC183=AD183,0,O183/(AC183-AD183))</f>
        <v>1.022157568533969</v>
      </c>
      <c r="J183" s="4">
        <v>0.4876</v>
      </c>
      <c r="K183" s="5">
        <f>IF(AND(S183&gt;0,U183&gt;0),U183/S183-1,"")</f>
        <v>0.05212467115530384</v>
      </c>
      <c r="L183" s="3">
        <f>IF(AND(AB183&lt;&gt;0,U183&gt;0),U183/AB183,"")</f>
        <v>2.5672940920465677</v>
      </c>
      <c r="M183" s="3">
        <f>IF(AND(AF183&lt;&gt;0,O183&gt;0),O183/AF183,"")</f>
        <v>0.47887772917636107</v>
      </c>
      <c r="N183" s="27" t="s">
        <v>35</v>
      </c>
      <c r="O183" s="6">
        <f>D183*AG183/100</f>
        <v>5145.5412</v>
      </c>
      <c r="P183" s="27" t="s">
        <v>1178</v>
      </c>
      <c r="Q183" s="27" t="s">
        <v>67</v>
      </c>
      <c r="R183" s="27" t="s">
        <v>2961</v>
      </c>
      <c r="S183" s="27">
        <v>224.27</v>
      </c>
      <c r="T183" s="27">
        <v>217.49</v>
      </c>
      <c r="U183" s="27">
        <v>235.96</v>
      </c>
      <c r="V183" s="27">
        <v>221.5</v>
      </c>
      <c r="W183" s="27">
        <v>75</v>
      </c>
      <c r="X183" s="27">
        <v>80</v>
      </c>
      <c r="Y183" s="27">
        <v>85.5</v>
      </c>
      <c r="Z183" s="27">
        <v>24.5</v>
      </c>
      <c r="AA183" s="27">
        <v>86.26</v>
      </c>
      <c r="AB183" s="27">
        <v>91.91</v>
      </c>
      <c r="AC183" s="6">
        <v>5948</v>
      </c>
      <c r="AD183" s="6">
        <v>914</v>
      </c>
      <c r="AE183" s="6">
        <v>90</v>
      </c>
      <c r="AF183" s="6">
        <v>10745</v>
      </c>
      <c r="AG183" s="6">
        <v>204.92</v>
      </c>
      <c r="AH183" s="4">
        <v>0.034</v>
      </c>
      <c r="AI183" s="4">
        <v>0.034</v>
      </c>
    </row>
    <row r="184" spans="1:35" ht="14.25">
      <c r="A184" s="12" t="s">
        <v>316</v>
      </c>
      <c r="B184" s="27" t="s">
        <v>317</v>
      </c>
      <c r="C184" s="27" t="s">
        <v>318</v>
      </c>
      <c r="D184" s="13">
        <v>936</v>
      </c>
      <c r="E184" s="3">
        <f>IF(AND(S184&lt;&gt;0,D184&gt;0),D184/S184,"")</f>
      </c>
      <c r="F184" s="3">
        <f>IF(AND(U184&lt;&gt;0,D184&gt;0),D184/U184,"")</f>
      </c>
      <c r="G184" s="4">
        <f>IF(AND(D184&lt;&gt;0,Y184&gt;0),Y184/D184,"")</f>
        <v>0.014957264957264958</v>
      </c>
      <c r="H184" s="4">
        <f>IF(AND(D184&lt;&gt;0,AB184&gt;0),AB184/D184,"")</f>
      </c>
      <c r="I184" s="3">
        <f>IF(AC184=AD184,0,O184/(AC184-AD184))</f>
        <v>0</v>
      </c>
      <c r="J184" s="4">
        <v>0.0043</v>
      </c>
      <c r="K184" s="5">
        <f>IF(AND(S184&gt;0,U184&gt;0),U184/S184-1,"")</f>
      </c>
      <c r="L184" s="3">
        <f>IF(AND(AB184&lt;&gt;0,U184&gt;0),U184/AB184,"")</f>
      </c>
      <c r="M184" s="3">
        <f>IF(AND(AF184&lt;&gt;0,O184&gt;0),O184/AF184,"")</f>
      </c>
      <c r="N184" s="27" t="s">
        <v>1456</v>
      </c>
      <c r="O184" s="6">
        <f>D184*AG184/100</f>
        <v>1127.9736</v>
      </c>
      <c r="P184" s="27" t="s">
        <v>1176</v>
      </c>
      <c r="Q184" s="27" t="s">
        <v>2673</v>
      </c>
      <c r="T184" s="27">
        <v>0</v>
      </c>
      <c r="U184" s="27">
        <v>0</v>
      </c>
      <c r="V184" s="27">
        <v>9</v>
      </c>
      <c r="W184" s="27">
        <v>11</v>
      </c>
      <c r="X184" s="27">
        <v>12.5</v>
      </c>
      <c r="Y184" s="27">
        <v>14</v>
      </c>
      <c r="Z184" s="27">
        <v>5.2</v>
      </c>
      <c r="AA184" s="27">
        <v>0</v>
      </c>
      <c r="AB184" s="27">
        <v>0</v>
      </c>
      <c r="AG184" s="6">
        <v>120.51</v>
      </c>
      <c r="AH184" s="4">
        <v>0.015</v>
      </c>
      <c r="AI184" s="4">
        <v>0</v>
      </c>
    </row>
    <row r="185" spans="1:35" ht="14.25">
      <c r="A185" s="12" t="s">
        <v>319</v>
      </c>
      <c r="B185" s="27" t="s">
        <v>320</v>
      </c>
      <c r="C185" s="27" t="s">
        <v>321</v>
      </c>
      <c r="D185" s="13">
        <v>300</v>
      </c>
      <c r="E185" s="3">
        <f>IF(AND(S185&lt;&gt;0,D185&gt;0),D185/S185,"")</f>
        <v>9.174311926605505</v>
      </c>
      <c r="F185" s="3">
        <f>IF(AND(U185&lt;&gt;0,D185&gt;0),D185/U185,"")</f>
        <v>10.803024846957149</v>
      </c>
      <c r="G185" s="4">
        <f>IF(AND(D185&lt;&gt;0,Y185&gt;0),Y185/D185,"")</f>
        <v>0.095</v>
      </c>
      <c r="H185" s="4">
        <f>IF(AND(D185&lt;&gt;0,AB185&gt;0),AB185/D185,"")</f>
        <v>0.08003333333333335</v>
      </c>
      <c r="I185" s="3">
        <f>IF(AC185=AD185,0,O185/(AC185-AD185))</f>
        <v>2.5785915492957745</v>
      </c>
      <c r="J185" s="4">
        <v>0.1482</v>
      </c>
      <c r="K185" s="5">
        <f>IF(AND(S185&gt;0,U185&gt;0),U185/S185-1,"")</f>
        <v>-0.1507645259938839</v>
      </c>
      <c r="L185" s="3">
        <f>IF(AND(AB185&lt;&gt;0,U185&gt;0),U185/AB185,"")</f>
        <v>1.1566014160766347</v>
      </c>
      <c r="M185" s="3">
        <f>IF(AND(AF185&lt;&gt;0,O185&gt;0),O185/AF185,"")</f>
        <v>2.9817589576547228</v>
      </c>
      <c r="N185" s="27" t="s">
        <v>35</v>
      </c>
      <c r="O185" s="6">
        <f>D185*AG185/100</f>
        <v>1373.1</v>
      </c>
      <c r="P185" s="27" t="s">
        <v>1176</v>
      </c>
      <c r="Q185" s="27" t="s">
        <v>2676</v>
      </c>
      <c r="R185" s="27" t="s">
        <v>2787</v>
      </c>
      <c r="S185" s="27">
        <v>32.7</v>
      </c>
      <c r="T185" s="27">
        <v>26.48</v>
      </c>
      <c r="U185" s="27">
        <v>27.77</v>
      </c>
      <c r="V185" s="27">
        <v>26</v>
      </c>
      <c r="W185" s="27">
        <v>29.5</v>
      </c>
      <c r="X185" s="27">
        <v>33.7</v>
      </c>
      <c r="Y185" s="27">
        <v>28.5</v>
      </c>
      <c r="Z185" s="27">
        <v>0</v>
      </c>
      <c r="AA185" s="27">
        <v>23.04</v>
      </c>
      <c r="AB185" s="27">
        <v>24.01</v>
      </c>
      <c r="AC185" s="6">
        <v>879.6</v>
      </c>
      <c r="AD185" s="6">
        <v>347.1</v>
      </c>
      <c r="AE185" s="6">
        <v>389.9</v>
      </c>
      <c r="AF185" s="6">
        <v>460.5</v>
      </c>
      <c r="AG185" s="6">
        <v>457.7</v>
      </c>
      <c r="AH185" s="4">
        <v>0.052</v>
      </c>
      <c r="AI185" s="4">
        <v>0.059</v>
      </c>
    </row>
    <row r="186" spans="1:35" ht="14.25">
      <c r="A186" s="12" t="s">
        <v>3070</v>
      </c>
      <c r="B186" s="27" t="s">
        <v>3071</v>
      </c>
      <c r="C186" s="27" t="s">
        <v>1490</v>
      </c>
      <c r="D186" s="13">
        <v>72.6</v>
      </c>
      <c r="E186" s="3">
        <f>IF(AND(S186&lt;&gt;0,D186&gt;0),D186/S186,"")</f>
        <v>10.629575402635432</v>
      </c>
      <c r="F186" s="3">
        <f>IF(AND(U186&lt;&gt;0,D186&gt;0),D186/U186,"")</f>
        <v>5.055710306406685</v>
      </c>
      <c r="G186" s="4">
        <f>IF(AND(D186&lt;&gt;0,Y186&gt;0),Y186/D186,"")</f>
      </c>
      <c r="H186" s="4">
        <f>IF(AND(D186&lt;&gt;0,AB186&gt;0),AB186/D186,"")</f>
        <v>0.017355371900826446</v>
      </c>
      <c r="I186" s="3">
        <f>IF(AC186=AD186,0,O186/(AC186-AD186))</f>
        <v>0.03160775611151303</v>
      </c>
      <c r="J186" s="4">
        <v>0.9258</v>
      </c>
      <c r="K186" s="5">
        <f>IF(AND(S186&gt;0,U186&gt;0),U186/S186-1,"")</f>
        <v>1.102489019033675</v>
      </c>
      <c r="L186" s="3">
        <f>IF(AND(AB186&lt;&gt;0,U186&gt;0),U186/AB186,"")</f>
        <v>11.396825396825395</v>
      </c>
      <c r="M186" s="3">
        <f>IF(AND(AF186&lt;&gt;0,O186&gt;0),O186/AF186,"")</f>
        <v>0.2624757527069507</v>
      </c>
      <c r="N186" s="27" t="s">
        <v>35</v>
      </c>
      <c r="O186" s="6">
        <f>D186*AG186/100</f>
        <v>751.4680799999999</v>
      </c>
      <c r="P186" s="27" t="s">
        <v>1176</v>
      </c>
      <c r="Q186" s="27" t="s">
        <v>64</v>
      </c>
      <c r="R186" s="27" t="s">
        <v>3072</v>
      </c>
      <c r="S186" s="27">
        <v>6.83</v>
      </c>
      <c r="T186" s="27">
        <v>13.92</v>
      </c>
      <c r="U186" s="27">
        <v>14.36</v>
      </c>
      <c r="V186" s="27">
        <v>2.2</v>
      </c>
      <c r="W186" s="27">
        <v>3.57</v>
      </c>
      <c r="X186" s="27">
        <v>2.55</v>
      </c>
      <c r="Y186" s="27">
        <v>0</v>
      </c>
      <c r="Z186" s="27">
        <v>0</v>
      </c>
      <c r="AA186" s="27">
        <v>1.23</v>
      </c>
      <c r="AB186" s="27">
        <v>1.26</v>
      </c>
      <c r="AC186" s="6">
        <v>23945.8</v>
      </c>
      <c r="AD186" s="6">
        <v>171</v>
      </c>
      <c r="AE186" s="6">
        <v>1149.8</v>
      </c>
      <c r="AF186" s="6">
        <v>2863</v>
      </c>
      <c r="AG186" s="6">
        <v>1035.08</v>
      </c>
      <c r="AH186" s="4">
        <v>0</v>
      </c>
      <c r="AI186" s="4">
        <v>0.015</v>
      </c>
    </row>
    <row r="187" spans="1:35" ht="14.25">
      <c r="A187" s="12" t="s">
        <v>1398</v>
      </c>
      <c r="B187" s="27" t="s">
        <v>1399</v>
      </c>
      <c r="C187" s="27" t="s">
        <v>322</v>
      </c>
      <c r="D187" s="13">
        <v>409.9</v>
      </c>
      <c r="E187" s="3">
        <f>IF(AND(S187&lt;&gt;0,D187&gt;0),D187/S187,"")</f>
        <v>341.5833333333333</v>
      </c>
      <c r="F187" s="3">
        <f>IF(AND(U187&lt;&gt;0,D187&gt;0),D187/U187,"")</f>
        <v>5.169630470425021</v>
      </c>
      <c r="G187" s="4">
        <f>IF(AND(D187&lt;&gt;0,Y187&gt;0),Y187/D187,"")</f>
        <v>0.024396194193705784</v>
      </c>
      <c r="H187" s="4">
        <f>IF(AND(D187&lt;&gt;0,AB187&gt;0),AB187/D187,"")</f>
        <v>0.01741888265430593</v>
      </c>
      <c r="I187" s="3">
        <f>IF(AC187=AD187,0,O187/(AC187-AD187))</f>
        <v>0.38376215733015495</v>
      </c>
      <c r="J187" s="4">
        <v>0.5524</v>
      </c>
      <c r="K187" s="5">
        <f>IF(AND(S187&gt;0,U187&gt;0),U187/S187-1,"")</f>
        <v>65.075</v>
      </c>
      <c r="L187" s="3">
        <f>IF(AND(AB187&lt;&gt;0,U187&gt;0),U187/AB187,"")</f>
        <v>11.105042016806724</v>
      </c>
      <c r="M187" s="3">
        <f>IF(AND(AF187&lt;&gt;0,O187&gt;0),O187/AF187,"")</f>
        <v>0.8935516651248844</v>
      </c>
      <c r="N187" s="27" t="s">
        <v>35</v>
      </c>
      <c r="O187" s="6">
        <f>D187*AG187/100</f>
        <v>1931.8587</v>
      </c>
      <c r="P187" s="27" t="s">
        <v>1176</v>
      </c>
      <c r="Q187" s="27" t="s">
        <v>1186</v>
      </c>
      <c r="R187" s="27" t="s">
        <v>3101</v>
      </c>
      <c r="S187" s="27">
        <v>1.2</v>
      </c>
      <c r="T187" s="27">
        <v>76.35</v>
      </c>
      <c r="U187" s="27">
        <v>79.29</v>
      </c>
      <c r="V187" s="27">
        <v>0</v>
      </c>
      <c r="W187" s="27">
        <v>0</v>
      </c>
      <c r="X187" s="27">
        <v>6</v>
      </c>
      <c r="Y187" s="27">
        <v>10</v>
      </c>
      <c r="Z187" s="27">
        <v>8</v>
      </c>
      <c r="AA187" s="27">
        <v>8.17</v>
      </c>
      <c r="AB187" s="27">
        <v>7.14</v>
      </c>
      <c r="AC187" s="6">
        <v>5040</v>
      </c>
      <c r="AD187" s="6">
        <v>6</v>
      </c>
      <c r="AE187" s="6">
        <v>1469</v>
      </c>
      <c r="AF187" s="6">
        <v>2162</v>
      </c>
      <c r="AG187" s="6">
        <v>471.3</v>
      </c>
      <c r="AH187" s="4">
        <v>0.023</v>
      </c>
      <c r="AI187" s="4">
        <v>0.015</v>
      </c>
    </row>
    <row r="188" spans="1:35" ht="14.25">
      <c r="A188" s="12" t="s">
        <v>323</v>
      </c>
      <c r="B188" s="27" t="s">
        <v>324</v>
      </c>
      <c r="C188" s="27" t="s">
        <v>325</v>
      </c>
      <c r="D188" s="13">
        <v>189.35</v>
      </c>
      <c r="E188" s="3">
        <f>IF(AND(S188&lt;&gt;0,D188&gt;0),D188/S188,"")</f>
        <v>10.415291529152915</v>
      </c>
      <c r="F188" s="3">
        <f>IF(AND(U188&lt;&gt;0,D188&gt;0),D188/U188,"")</f>
        <v>9.495987963891674</v>
      </c>
      <c r="G188" s="4">
        <f>IF(AND(D188&lt;&gt;0,Y188&gt;0),Y188/D188,"")</f>
        <v>0.05714285714285715</v>
      </c>
      <c r="H188" s="4">
        <f>IF(AND(D188&lt;&gt;0,AB188&gt;0),AB188/D188,"")</f>
        <v>0.05635067335621864</v>
      </c>
      <c r="I188" s="3">
        <f>IF(AC188=AD188,0,O188/(AC188-AD188))</f>
        <v>0.5829073807868762</v>
      </c>
      <c r="J188" s="4">
        <v>0.3114</v>
      </c>
      <c r="K188" s="5">
        <f>IF(AND(S188&gt;0,U188&gt;0),U188/S188-1,"")</f>
        <v>0.09680968096809695</v>
      </c>
      <c r="L188" s="3">
        <f>IF(AND(AB188&lt;&gt;0,U188&gt;0),U188/AB188,"")</f>
        <v>1.8687910028116215</v>
      </c>
      <c r="M188" s="3">
        <f>IF(AND(AF188&lt;&gt;0,O188&gt;0),O188/AF188,"")</f>
        <v>0.3588235164741122</v>
      </c>
      <c r="N188" s="27" t="s">
        <v>35</v>
      </c>
      <c r="O188" s="6">
        <f>D188*AG188/100</f>
        <v>4192.852790000001</v>
      </c>
      <c r="P188" s="27" t="s">
        <v>1178</v>
      </c>
      <c r="Q188" s="27" t="s">
        <v>2682</v>
      </c>
      <c r="R188" s="27" t="s">
        <v>2851</v>
      </c>
      <c r="S188" s="27">
        <v>18.18</v>
      </c>
      <c r="T188" s="27">
        <v>20.19</v>
      </c>
      <c r="U188" s="27">
        <v>19.94</v>
      </c>
      <c r="V188" s="27">
        <v>10.17</v>
      </c>
      <c r="W188" s="27">
        <v>10.48</v>
      </c>
      <c r="X188" s="27">
        <v>10.82</v>
      </c>
      <c r="Y188" s="27">
        <v>10.82</v>
      </c>
      <c r="Z188" s="27">
        <v>0</v>
      </c>
      <c r="AA188" s="27">
        <v>10.71</v>
      </c>
      <c r="AB188" s="27">
        <v>10.67</v>
      </c>
      <c r="AC188" s="6">
        <v>10000</v>
      </c>
      <c r="AD188" s="6">
        <v>2807</v>
      </c>
      <c r="AE188" s="6">
        <v>229</v>
      </c>
      <c r="AF188" s="6">
        <v>11685</v>
      </c>
      <c r="AG188" s="6">
        <v>2214.34</v>
      </c>
      <c r="AH188" s="4">
        <v>0.057</v>
      </c>
      <c r="AI188" s="4">
        <v>0.049</v>
      </c>
    </row>
    <row r="189" spans="1:35" ht="14.25">
      <c r="A189" s="12" t="s">
        <v>2694</v>
      </c>
      <c r="B189" s="27" t="s">
        <v>2695</v>
      </c>
      <c r="C189" s="27" t="s">
        <v>2696</v>
      </c>
      <c r="D189" s="13">
        <v>746</v>
      </c>
      <c r="E189" s="3">
        <f>IF(AND(S189&lt;&gt;0,D189&gt;0),D189/S189,"")</f>
        <v>53.669064748201436</v>
      </c>
      <c r="F189" s="3">
        <f>IF(AND(U189&lt;&gt;0,D189&gt;0),D189/U189,"")</f>
        <v>38.041815400305964</v>
      </c>
      <c r="G189" s="4">
        <f>IF(AND(D189&lt;&gt;0,Y189&gt;0),Y189/D189,"")</f>
        <v>0.013404825737265416</v>
      </c>
      <c r="H189" s="4">
        <f>IF(AND(D189&lt;&gt;0,AB189&gt;0),AB189/D189,"")</f>
        <v>0.015804289544235923</v>
      </c>
      <c r="I189" s="3">
        <f>IF(AC189=AD189,0,O189/(AC189-AD189))</f>
        <v>9.91034702394026</v>
      </c>
      <c r="J189" s="4">
        <v>0.0044</v>
      </c>
      <c r="K189" s="5">
        <f>IF(AND(S189&gt;0,U189&gt;0),U189/S189-1,"")</f>
        <v>0.41079136690647466</v>
      </c>
      <c r="L189" s="3">
        <f>IF(AND(AB189&lt;&gt;0,U189&gt;0),U189/AB189,"")</f>
        <v>1.6632739609838847</v>
      </c>
      <c r="M189" s="3">
        <f>IF(AND(AF189&lt;&gt;0,O189&gt;0),O189/AF189,"")</f>
        <v>5.9649428250380065</v>
      </c>
      <c r="N189" s="27" t="s">
        <v>35</v>
      </c>
      <c r="O189" s="6">
        <f>D189*AG189/100</f>
        <v>902.4362</v>
      </c>
      <c r="P189" s="27" t="s">
        <v>1176</v>
      </c>
      <c r="Q189" s="27" t="s">
        <v>2710</v>
      </c>
      <c r="R189" s="27" t="s">
        <v>2963</v>
      </c>
      <c r="S189" s="27">
        <v>13.9</v>
      </c>
      <c r="T189" s="27">
        <v>17.17</v>
      </c>
      <c r="U189" s="27">
        <v>19.61</v>
      </c>
      <c r="V189" s="27">
        <v>7.9</v>
      </c>
      <c r="W189" s="27">
        <v>6.4</v>
      </c>
      <c r="X189" s="27">
        <v>7.4</v>
      </c>
      <c r="Y189" s="27">
        <v>10</v>
      </c>
      <c r="Z189" s="27">
        <v>0</v>
      </c>
      <c r="AA189" s="27">
        <v>10.27</v>
      </c>
      <c r="AB189" s="27">
        <v>11.79</v>
      </c>
      <c r="AC189" s="6">
        <v>91.06</v>
      </c>
      <c r="AE189" s="6">
        <v>42.49</v>
      </c>
      <c r="AF189" s="6">
        <v>151.29</v>
      </c>
      <c r="AG189" s="6">
        <v>120.97</v>
      </c>
      <c r="AH189" s="4">
        <v>0.012</v>
      </c>
      <c r="AI189" s="4">
        <v>0.0139999999999999</v>
      </c>
    </row>
    <row r="190" spans="1:35" ht="14.25">
      <c r="A190" s="12" t="s">
        <v>327</v>
      </c>
      <c r="B190" s="27" t="s">
        <v>1527</v>
      </c>
      <c r="C190" s="27" t="s">
        <v>328</v>
      </c>
      <c r="D190" s="13">
        <v>834.6</v>
      </c>
      <c r="E190" s="3">
        <f>IF(AND(S190&lt;&gt;0,D190&gt;0),D190/S190,"")</f>
        <v>52.260488415779584</v>
      </c>
      <c r="F190" s="3">
        <f>IF(AND(U190&lt;&gt;0,D190&gt;0),D190/U190,"")</f>
        <v>14.636969484391441</v>
      </c>
      <c r="G190" s="4">
        <f>IF(AND(D190&lt;&gt;0,Y190&gt;0),Y190/D190,"")</f>
        <v>0.05493649652528157</v>
      </c>
      <c r="H190" s="4">
        <f>IF(AND(D190&lt;&gt;0,AB190&gt;0),AB190/D190,"")</f>
        <v>0.057524562664749576</v>
      </c>
      <c r="I190" s="3">
        <f>IF(AC190=AD190,0,O190/(AC190-AD190))</f>
        <v>0.4415804638218924</v>
      </c>
      <c r="J190" s="4">
        <v>0.2921</v>
      </c>
      <c r="K190" s="5">
        <f>IF(AND(S190&gt;0,U190&gt;0),U190/S190-1,"")</f>
        <v>2.5704445835942393</v>
      </c>
      <c r="L190" s="3">
        <f>IF(AND(AB190&lt;&gt;0,U190&gt;0),U190/AB190,"")</f>
        <v>1.1876692355759217</v>
      </c>
      <c r="M190" s="3">
        <f>IF(AND(AF190&lt;&gt;0,O190&gt;0),O190/AF190,"")</f>
        <v>8.174780211360636</v>
      </c>
      <c r="N190" s="27" t="s">
        <v>1456</v>
      </c>
      <c r="O190" s="6">
        <f>D190*AG190/100</f>
        <v>6188.308620000001</v>
      </c>
      <c r="P190" s="27" t="s">
        <v>1178</v>
      </c>
      <c r="Q190" s="27" t="s">
        <v>105</v>
      </c>
      <c r="R190" s="27" t="s">
        <v>2941</v>
      </c>
      <c r="S190" s="27">
        <v>15.97</v>
      </c>
      <c r="T190" s="27">
        <v>58.53</v>
      </c>
      <c r="U190" s="27">
        <v>57.02</v>
      </c>
      <c r="V190" s="27">
        <v>35.8</v>
      </c>
      <c r="W190" s="27">
        <v>39.45</v>
      </c>
      <c r="X190" s="27">
        <v>45.65</v>
      </c>
      <c r="Y190" s="27">
        <v>45.85</v>
      </c>
      <c r="Z190" s="27">
        <v>23.2</v>
      </c>
      <c r="AA190" s="27">
        <v>46.83</v>
      </c>
      <c r="AB190" s="27">
        <v>48.01</v>
      </c>
      <c r="AC190" s="6">
        <v>14034</v>
      </c>
      <c r="AD190" s="6">
        <v>20</v>
      </c>
      <c r="AE190" s="6">
        <v>26</v>
      </c>
      <c r="AF190" s="6">
        <v>757</v>
      </c>
      <c r="AG190" s="6">
        <v>741.47</v>
      </c>
      <c r="AH190" s="4">
        <v>0.055</v>
      </c>
      <c r="AI190" s="4">
        <v>0.05</v>
      </c>
    </row>
    <row r="191" spans="1:35" ht="14.25">
      <c r="A191" s="12" t="s">
        <v>1187</v>
      </c>
      <c r="B191" s="27" t="s">
        <v>329</v>
      </c>
      <c r="C191" s="27" t="s">
        <v>330</v>
      </c>
      <c r="D191" s="13">
        <v>260</v>
      </c>
      <c r="E191" s="3">
        <f>IF(AND(S191&lt;&gt;0,D191&gt;0),D191/S191,"")</f>
        <v>8.771929824561404</v>
      </c>
      <c r="F191" s="3">
        <f>IF(AND(U191&lt;&gt;0,D191&gt;0),D191/U191,"")</f>
        <v>7.9195857447456595</v>
      </c>
      <c r="G191" s="4">
        <f>IF(AND(D191&lt;&gt;0,Y191&gt;0),Y191/D191,"")</f>
        <v>0.06442307692307692</v>
      </c>
      <c r="H191" s="4">
        <f>IF(AND(D191&lt;&gt;0,AB191&gt;0),AB191/D191,"")</f>
        <v>0.07630769230769231</v>
      </c>
      <c r="I191" s="3">
        <f>IF(AC191=AD191,0,O191/(AC191-AD191))</f>
        <v>0.031510016679228564</v>
      </c>
      <c r="J191" s="4">
        <v>0.9473</v>
      </c>
      <c r="K191" s="5">
        <f>IF(AND(S191&gt;0,U191&gt;0),U191/S191-1,"")</f>
        <v>0.10762483130904177</v>
      </c>
      <c r="L191" s="3">
        <f>IF(AND(AB191&lt;&gt;0,U191&gt;0),U191/AB191,"")</f>
        <v>1.6547379032258063</v>
      </c>
      <c r="M191" s="3">
        <f>IF(AND(AF191&lt;&gt;0,O191&gt;0),O191/AF191,"")</f>
        <v>12.270683544303797</v>
      </c>
      <c r="N191" s="27" t="s">
        <v>1456</v>
      </c>
      <c r="O191" s="6">
        <f>D191*AG191/100</f>
        <v>15510.143999999998</v>
      </c>
      <c r="P191" s="27" t="s">
        <v>1178</v>
      </c>
      <c r="Q191" s="27" t="s">
        <v>64</v>
      </c>
      <c r="R191" s="27" t="s">
        <v>2812</v>
      </c>
      <c r="S191" s="27">
        <v>29.64</v>
      </c>
      <c r="T191" s="27">
        <v>33.52</v>
      </c>
      <c r="U191" s="27">
        <v>32.83</v>
      </c>
      <c r="V191" s="27">
        <v>13.95</v>
      </c>
      <c r="W191" s="27">
        <v>14.65</v>
      </c>
      <c r="X191" s="27">
        <v>15.65</v>
      </c>
      <c r="Y191" s="27">
        <v>16.75</v>
      </c>
      <c r="Z191" s="27">
        <v>0</v>
      </c>
      <c r="AA191" s="27">
        <v>18.69</v>
      </c>
      <c r="AB191" s="27">
        <v>19.84</v>
      </c>
      <c r="AC191" s="6">
        <v>492517</v>
      </c>
      <c r="AD191" s="6">
        <v>288</v>
      </c>
      <c r="AE191" s="6">
        <v>18088</v>
      </c>
      <c r="AF191" s="6">
        <v>1264</v>
      </c>
      <c r="AG191" s="6">
        <v>5965.44</v>
      </c>
      <c r="AH191" s="4">
        <v>0.063</v>
      </c>
      <c r="AI191" s="4">
        <v>0.059</v>
      </c>
    </row>
    <row r="192" spans="1:35" ht="14.25">
      <c r="A192" s="12" t="s">
        <v>331</v>
      </c>
      <c r="B192" s="27" t="s">
        <v>332</v>
      </c>
      <c r="C192" s="27" t="s">
        <v>333</v>
      </c>
      <c r="D192" s="13">
        <v>50.2</v>
      </c>
      <c r="E192" s="3">
        <f>IF(AND(S192&lt;&gt;0,D192&gt;0),D192/S192,"")</f>
        <v>14.383954154727794</v>
      </c>
      <c r="F192" s="3">
        <f>IF(AND(U192&lt;&gt;0,D192&gt;0),D192/U192,"")</f>
        <v>7.27536231884058</v>
      </c>
      <c r="G192" s="4">
        <f>IF(AND(D192&lt;&gt;0,Y192&gt;0),Y192/D192,"")</f>
        <v>0.06494023904382469</v>
      </c>
      <c r="H192" s="4">
        <f>IF(AND(D192&lt;&gt;0,AB192&gt;0),AB192/D192,"")</f>
        <v>0.07250996015936255</v>
      </c>
      <c r="I192" s="3">
        <f>IF(AC192=AD192,0,O192/(AC192-AD192))</f>
        <v>0.042710756824735636</v>
      </c>
      <c r="J192" s="4">
        <v>0.876599999999999</v>
      </c>
      <c r="K192" s="5">
        <f>IF(AND(S192&gt;0,U192&gt;0),U192/S192-1,"")</f>
        <v>0.9770773638968482</v>
      </c>
      <c r="L192" s="3">
        <f>IF(AND(AB192&lt;&gt;0,U192&gt;0),U192/AB192,"")</f>
        <v>1.8956043956043955</v>
      </c>
      <c r="M192" s="3">
        <f>IF(AND(AF192&lt;&gt;0,O192&gt;0),O192/AF192,"")</f>
        <v>0.8605159737130339</v>
      </c>
      <c r="N192" s="27" t="s">
        <v>35</v>
      </c>
      <c r="O192" s="6">
        <f>D192*AG192/100</f>
        <v>35354.29878</v>
      </c>
      <c r="P192" s="27" t="s">
        <v>1178</v>
      </c>
      <c r="Q192" s="27" t="s">
        <v>83</v>
      </c>
      <c r="R192" s="27" t="s">
        <v>3101</v>
      </c>
      <c r="S192" s="27">
        <v>3.49</v>
      </c>
      <c r="T192" s="27">
        <v>6.81</v>
      </c>
      <c r="U192" s="27">
        <v>6.9</v>
      </c>
      <c r="V192" s="27">
        <v>2.85</v>
      </c>
      <c r="W192" s="27">
        <v>3.2</v>
      </c>
      <c r="X192" s="27">
        <v>3.12</v>
      </c>
      <c r="Y192" s="27">
        <v>3.26</v>
      </c>
      <c r="Z192" s="27">
        <v>2.25</v>
      </c>
      <c r="AA192" s="27">
        <v>3.5</v>
      </c>
      <c r="AB192" s="27">
        <v>3.64</v>
      </c>
      <c r="AC192" s="6">
        <v>833893</v>
      </c>
      <c r="AD192" s="6">
        <v>6132</v>
      </c>
      <c r="AF192" s="6">
        <v>41085</v>
      </c>
      <c r="AG192" s="6">
        <v>70426.89</v>
      </c>
      <c r="AH192" s="4">
        <v>0.067</v>
      </c>
      <c r="AI192" s="4">
        <v>0.063</v>
      </c>
    </row>
    <row r="193" spans="1:35" ht="14.25">
      <c r="A193" s="12" t="s">
        <v>1140</v>
      </c>
      <c r="B193" s="27" t="s">
        <v>340</v>
      </c>
      <c r="C193" s="27" t="s">
        <v>1141</v>
      </c>
      <c r="D193" s="13">
        <v>207.2</v>
      </c>
      <c r="E193" s="3">
        <f>IF(AND(S193&lt;&gt;0,D193&gt;0),D193/S193,"")</f>
        <v>11.766042021578649</v>
      </c>
      <c r="F193" s="3">
        <f>IF(AND(U193&lt;&gt;0,D193&gt;0),D193/U193,"")</f>
        <v>21.44927536231884</v>
      </c>
      <c r="G193" s="4">
        <f>IF(AND(D193&lt;&gt;0,Y193&gt;0),Y193/D193,"")</f>
        <v>0.04005791505791506</v>
      </c>
      <c r="H193" s="4">
        <f>IF(AND(D193&lt;&gt;0,AB193&gt;0),AB193/D193,"")</f>
        <v>0.042664092664092663</v>
      </c>
      <c r="I193" s="3">
        <f>IF(AC193=AD193,0,O193/(AC193-AD193))</f>
        <v>0.9611471175374162</v>
      </c>
      <c r="J193" s="4">
        <v>0.3177</v>
      </c>
      <c r="K193" s="5">
        <f>IF(AND(S193&gt;0,U193&gt;0),U193/S193-1,"")</f>
        <v>-0.4514480408858603</v>
      </c>
      <c r="L193" s="3">
        <f>IF(AND(AB193&lt;&gt;0,U193&gt;0),U193/AB193,"")</f>
        <v>1.0927601809954752</v>
      </c>
      <c r="M193" s="3">
        <f>IF(AND(AF193&lt;&gt;0,O193&gt;0),O193/AF193,"")</f>
        <v>20.075155033402442</v>
      </c>
      <c r="N193" s="27" t="s">
        <v>1456</v>
      </c>
      <c r="O193" s="6">
        <f>D193*AG193/100</f>
        <v>1742.9249599999998</v>
      </c>
      <c r="P193" s="27" t="s">
        <v>1176</v>
      </c>
      <c r="Q193" s="27" t="s">
        <v>105</v>
      </c>
      <c r="R193" s="27" t="s">
        <v>2953</v>
      </c>
      <c r="S193" s="27">
        <v>17.61</v>
      </c>
      <c r="T193" s="27">
        <v>9.2</v>
      </c>
      <c r="U193" s="27">
        <v>9.66</v>
      </c>
      <c r="V193" s="27">
        <v>5.55</v>
      </c>
      <c r="W193" s="27">
        <v>7.55</v>
      </c>
      <c r="X193" s="27">
        <v>7.95</v>
      </c>
      <c r="Y193" s="27">
        <v>8.3</v>
      </c>
      <c r="Z193" s="27">
        <v>2</v>
      </c>
      <c r="AA193" s="27">
        <v>8.54</v>
      </c>
      <c r="AB193" s="27">
        <v>8.84</v>
      </c>
      <c r="AC193" s="6">
        <v>1813.69</v>
      </c>
      <c r="AD193" s="6">
        <v>0.31</v>
      </c>
      <c r="AE193" s="6">
        <v>14.91</v>
      </c>
      <c r="AF193" s="6">
        <v>86.82</v>
      </c>
      <c r="AG193" s="6">
        <v>841.18</v>
      </c>
      <c r="AH193" s="4">
        <v>0.04</v>
      </c>
      <c r="AI193" s="4">
        <v>0.038</v>
      </c>
    </row>
    <row r="194" spans="1:35" ht="14.25">
      <c r="A194" s="12" t="s">
        <v>334</v>
      </c>
      <c r="B194" s="27" t="s">
        <v>335</v>
      </c>
      <c r="C194" s="27" t="s">
        <v>336</v>
      </c>
      <c r="D194" s="13">
        <v>724.5</v>
      </c>
      <c r="E194" s="3">
        <f>IF(AND(S194&lt;&gt;0,D194&gt;0),D194/S194,"")</f>
        <v>3813.157894736842</v>
      </c>
      <c r="F194" s="3">
        <f>IF(AND(U194&lt;&gt;0,D194&gt;0),D194/U194,"")</f>
        <v>12.089103954613716</v>
      </c>
      <c r="G194" s="4">
        <f>IF(AND(D194&lt;&gt;0,Y194&gt;0),Y194/D194,"")</f>
        <v>0.020703933747412008</v>
      </c>
      <c r="H194" s="4">
        <f>IF(AND(D194&lt;&gt;0,AB194&gt;0),AB194/D194,"")</f>
        <v>0.06692891649413389</v>
      </c>
      <c r="I194" s="3">
        <f>IF(AC194=AD194,0,O194/(AC194-AD194))</f>
        <v>0.5406908237554973</v>
      </c>
      <c r="J194" s="4">
        <v>0.5038</v>
      </c>
      <c r="K194" s="5">
        <f>IF(AND(S194&gt;0,U194&gt;0),U194/S194-1,"")</f>
        <v>314.42105263157896</v>
      </c>
      <c r="L194" s="3">
        <f>IF(AND(AB194&lt;&gt;0,U194&gt;0),U194/AB194,"")</f>
        <v>1.2359249329758712</v>
      </c>
      <c r="M194" s="3">
        <f>IF(AND(AF194&lt;&gt;0,O194&gt;0),O194/AF194,"")</f>
        <v>3.246904793608522</v>
      </c>
      <c r="N194" s="27" t="s">
        <v>35</v>
      </c>
      <c r="O194" s="6">
        <f>D194*AG194/100</f>
        <v>1463.0553</v>
      </c>
      <c r="P194" s="27" t="s">
        <v>1176</v>
      </c>
      <c r="Q194" s="27" t="s">
        <v>2675</v>
      </c>
      <c r="R194" s="27" t="s">
        <v>3102</v>
      </c>
      <c r="S194" s="27">
        <v>0.19</v>
      </c>
      <c r="T194" s="27">
        <v>53.08</v>
      </c>
      <c r="U194" s="27">
        <v>59.93</v>
      </c>
      <c r="V194" s="27">
        <v>185</v>
      </c>
      <c r="W194" s="27">
        <v>15</v>
      </c>
      <c r="X194" s="27">
        <v>35</v>
      </c>
      <c r="Y194" s="27">
        <v>15</v>
      </c>
      <c r="Z194" s="27">
        <v>10</v>
      </c>
      <c r="AA194" s="27">
        <v>45.02</v>
      </c>
      <c r="AB194" s="27">
        <v>48.49</v>
      </c>
      <c r="AC194" s="6">
        <v>2859.7</v>
      </c>
      <c r="AD194" s="6">
        <v>153.8</v>
      </c>
      <c r="AE194" s="6">
        <v>380.1</v>
      </c>
      <c r="AF194" s="6">
        <v>450.6</v>
      </c>
      <c r="AG194" s="6">
        <v>201.94</v>
      </c>
      <c r="AH194" s="4">
        <v>0.016</v>
      </c>
      <c r="AI194" s="4">
        <v>0.0559999999999999</v>
      </c>
    </row>
    <row r="195" spans="1:35" ht="14.25">
      <c r="A195" s="12" t="s">
        <v>337</v>
      </c>
      <c r="B195" s="27" t="s">
        <v>338</v>
      </c>
      <c r="C195" s="27" t="s">
        <v>339</v>
      </c>
      <c r="D195" s="13">
        <v>7576</v>
      </c>
      <c r="E195" s="3">
        <f>IF(AND(S195&lt;&gt;0,D195&gt;0),D195/S195,"")</f>
        <v>53.86037252950377</v>
      </c>
      <c r="F195" s="3">
        <f>IF(AND(U195&lt;&gt;0,D195&gt;0),D195/U195,"")</f>
        <v>30.142436540144825</v>
      </c>
      <c r="G195" s="4">
        <f>IF(AND(D195&lt;&gt;0,Y195&gt;0),Y195/D195,"")</f>
        <v>0.00835533262935586</v>
      </c>
      <c r="H195" s="4">
        <f>IF(AND(D195&lt;&gt;0,AB195&gt;0),AB195/D195,"")</f>
        <v>0.011525871172122492</v>
      </c>
      <c r="I195" s="3">
        <f>IF(AC195=AD195,0,O195/(AC195-AD195))</f>
        <v>0.031612501208004684</v>
      </c>
      <c r="J195" s="4">
        <v>0.9934</v>
      </c>
      <c r="K195" s="5">
        <f>IF(AND(S195&gt;0,U195&gt;0),U195/S195-1,"")</f>
        <v>0.7868619365846723</v>
      </c>
      <c r="L195" s="3">
        <f>IF(AND(AB195&lt;&gt;0,U195&gt;0),U195/AB195,"")</f>
        <v>2.8783783783783785</v>
      </c>
      <c r="M195" s="3">
        <f>IF(AND(AF195&lt;&gt;0,O195&gt;0),O195/AF195,"")</f>
        <v>12.445421512447158</v>
      </c>
      <c r="N195" s="27" t="s">
        <v>1456</v>
      </c>
      <c r="O195" s="6">
        <f>D195*AG195/100</f>
        <v>26496.3024</v>
      </c>
      <c r="P195" s="27" t="s">
        <v>1178</v>
      </c>
      <c r="Q195" s="27" t="s">
        <v>2676</v>
      </c>
      <c r="R195" s="27" t="s">
        <v>2804</v>
      </c>
      <c r="S195" s="27">
        <v>140.66</v>
      </c>
      <c r="T195" s="27">
        <v>223.66</v>
      </c>
      <c r="U195" s="27">
        <v>251.34</v>
      </c>
      <c r="V195" s="27">
        <v>37.2</v>
      </c>
      <c r="W195" s="27">
        <v>45.6</v>
      </c>
      <c r="X195" s="27">
        <v>54.4</v>
      </c>
      <c r="Y195" s="27">
        <v>63.3</v>
      </c>
      <c r="Z195" s="27">
        <v>0</v>
      </c>
      <c r="AA195" s="27">
        <v>75.53</v>
      </c>
      <c r="AB195" s="27">
        <v>87.32</v>
      </c>
      <c r="AC195" s="6">
        <v>842846</v>
      </c>
      <c r="AD195" s="6">
        <v>4687</v>
      </c>
      <c r="AE195" s="6">
        <v>763713</v>
      </c>
      <c r="AF195" s="6">
        <v>2129</v>
      </c>
      <c r="AG195" s="6">
        <v>349.74</v>
      </c>
      <c r="AH195" s="4">
        <v>0.009</v>
      </c>
      <c r="AI195" s="4">
        <v>0.009</v>
      </c>
    </row>
    <row r="196" spans="1:35" ht="14.25">
      <c r="A196" s="12" t="s">
        <v>2593</v>
      </c>
      <c r="B196" s="27" t="s">
        <v>2594</v>
      </c>
      <c r="C196" s="27" t="s">
        <v>2595</v>
      </c>
      <c r="D196" s="13">
        <v>566</v>
      </c>
      <c r="E196" s="3">
        <f>IF(AND(S196&lt;&gt;0,D196&gt;0),D196/S196,"")</f>
      </c>
      <c r="F196" s="3">
        <f>IF(AND(U196&lt;&gt;0,D196&gt;0),D196/U196,"")</f>
      </c>
      <c r="G196" s="4">
        <f>IF(AND(D196&lt;&gt;0,Y196&gt;0),Y196/D196,"")</f>
        <v>0.03445229681978799</v>
      </c>
      <c r="H196" s="4">
        <f>IF(AND(D196&lt;&gt;0,AB196&gt;0),AB196/D196,"")</f>
      </c>
      <c r="I196" s="3">
        <f>IF(AC196=AD196,0,O196/(AC196-AD196))</f>
        <v>0</v>
      </c>
      <c r="J196" s="4">
        <v>0.0729</v>
      </c>
      <c r="K196" s="5">
        <f>IF(AND(S196&gt;0,U196&gt;0),U196/S196-1,"")</f>
      </c>
      <c r="L196" s="3">
        <f>IF(AND(AB196&lt;&gt;0,U196&gt;0),U196/AB196,"")</f>
      </c>
      <c r="M196" s="3">
        <f>IF(AND(AF196&lt;&gt;0,O196&gt;0),O196/AF196,"")</f>
      </c>
      <c r="N196" s="27" t="s">
        <v>1456</v>
      </c>
      <c r="O196" s="6">
        <f>D196*AG196/100</f>
        <v>670.0308</v>
      </c>
      <c r="P196" s="27" t="s">
        <v>1176</v>
      </c>
      <c r="Q196" s="27" t="s">
        <v>2673</v>
      </c>
      <c r="T196" s="27">
        <v>0</v>
      </c>
      <c r="U196" s="27">
        <v>0</v>
      </c>
      <c r="V196" s="27">
        <v>16.2</v>
      </c>
      <c r="W196" s="27">
        <v>17</v>
      </c>
      <c r="X196" s="27">
        <v>17.8</v>
      </c>
      <c r="Y196" s="27">
        <v>19.5</v>
      </c>
      <c r="Z196" s="27">
        <v>19.4</v>
      </c>
      <c r="AA196" s="27">
        <v>0</v>
      </c>
      <c r="AB196" s="27">
        <v>0</v>
      </c>
      <c r="AG196" s="6">
        <v>118.38</v>
      </c>
      <c r="AH196" s="4">
        <v>0.046</v>
      </c>
      <c r="AI196" s="4">
        <v>0</v>
      </c>
    </row>
    <row r="197" spans="1:34" ht="14.25">
      <c r="A197" s="12" t="s">
        <v>3028</v>
      </c>
      <c r="B197" s="27" t="s">
        <v>3029</v>
      </c>
      <c r="C197" s="27" t="s">
        <v>3030</v>
      </c>
      <c r="D197" s="13">
        <v>127.4</v>
      </c>
      <c r="E197" s="3">
        <f>IF(AND(S197&lt;&gt;0,D197&gt;0),D197/S197,"")</f>
      </c>
      <c r="F197" s="3">
        <f>IF(AND(U197&lt;&gt;0,D197&gt;0),D197/U197,"")</f>
      </c>
      <c r="G197" s="4">
        <f>IF(AND(D197&lt;&gt;0,Y197&gt;0),Y197/D197,"")</f>
        <v>0.044152276295133436</v>
      </c>
      <c r="H197" s="4">
        <f>IF(AND(D197&lt;&gt;0,AB197&gt;0),AB197/D197,"")</f>
      </c>
      <c r="I197" s="3">
        <f>IF(AC197=AD197,0,O197/(AC197-AD197))</f>
        <v>0</v>
      </c>
      <c r="J197" s="4">
        <v>0.196</v>
      </c>
      <c r="K197" s="5">
        <f>IF(AND(S197&gt;0,U197&gt;0),U197/S197-1,"")</f>
      </c>
      <c r="L197" s="3">
        <f>IF(AND(AB197&lt;&gt;0,U197&gt;0),U197/AB197,"")</f>
      </c>
      <c r="M197" s="3">
        <f>IF(AND(AF197&lt;&gt;0,O197&gt;0),O197/AF197,"")</f>
      </c>
      <c r="N197" s="27" t="s">
        <v>35</v>
      </c>
      <c r="O197" s="6">
        <f>D197*AG197/100</f>
        <v>664.30182</v>
      </c>
      <c r="P197" s="27" t="s">
        <v>1176</v>
      </c>
      <c r="Q197" s="27" t="s">
        <v>2710</v>
      </c>
      <c r="V197" s="27">
        <v>0</v>
      </c>
      <c r="W197" s="27">
        <v>1</v>
      </c>
      <c r="X197" s="27">
        <v>5.75</v>
      </c>
      <c r="Y197" s="27">
        <v>5.625</v>
      </c>
      <c r="Z197" s="27">
        <v>1.4375</v>
      </c>
      <c r="AG197" s="6">
        <v>521.43</v>
      </c>
      <c r="AH197" s="4">
        <v>0.042</v>
      </c>
    </row>
    <row r="198" spans="1:35" ht="14.25">
      <c r="A198" s="12" t="s">
        <v>1188</v>
      </c>
      <c r="B198" s="27" t="s">
        <v>341</v>
      </c>
      <c r="C198" s="27" t="s">
        <v>342</v>
      </c>
      <c r="D198" s="13">
        <v>335</v>
      </c>
      <c r="E198" s="3">
        <f>IF(AND(S198&lt;&gt;0,D198&gt;0),D198/S198,"")</f>
        <v>9.036957108173725</v>
      </c>
      <c r="F198" s="3">
        <f>IF(AND(U198&lt;&gt;0,D198&gt;0),D198/U198,"")</f>
        <v>8.11531007751938</v>
      </c>
      <c r="G198" s="4">
        <f>IF(AND(D198&lt;&gt;0,Y198&gt;0),Y198/D198,"")</f>
      </c>
      <c r="H198" s="4">
        <f>IF(AND(D198&lt;&gt;0,AB198&gt;0),AB198/D198,"")</f>
      </c>
      <c r="I198" s="3">
        <f>IF(AC198=AD198,0,O198/(AC198-AD198))</f>
        <v>0.2947560475604756</v>
      </c>
      <c r="J198" s="4">
        <v>0.5748</v>
      </c>
      <c r="K198" s="5">
        <f>IF(AND(S198&gt;0,U198&gt;0),U198/S198-1,"")</f>
        <v>0.11356892365794446</v>
      </c>
      <c r="L198" s="3">
        <f>IF(AND(AB198&lt;&gt;0,U198&gt;0),U198/AB198,"")</f>
      </c>
      <c r="M198" s="3">
        <f>IF(AND(AF198&lt;&gt;0,O198&gt;0),O198/AF198,"")</f>
        <v>0.6427447474295932</v>
      </c>
      <c r="N198" s="27" t="s">
        <v>35</v>
      </c>
      <c r="O198" s="6">
        <f>D198*AG198/100</f>
        <v>1437.82</v>
      </c>
      <c r="P198" s="27" t="s">
        <v>1176</v>
      </c>
      <c r="Q198" s="27" t="s">
        <v>1177</v>
      </c>
      <c r="R198" s="27" t="s">
        <v>2964</v>
      </c>
      <c r="S198" s="27">
        <v>37.07</v>
      </c>
      <c r="T198" s="27">
        <v>39.16</v>
      </c>
      <c r="U198" s="27">
        <v>41.28</v>
      </c>
      <c r="V198" s="27">
        <v>7.5</v>
      </c>
      <c r="W198" s="27">
        <v>7.5</v>
      </c>
      <c r="X198" s="27">
        <v>5</v>
      </c>
      <c r="Y198" s="27">
        <v>0</v>
      </c>
      <c r="Z198" s="27">
        <v>0</v>
      </c>
      <c r="AA198" s="27">
        <v>0</v>
      </c>
      <c r="AB198" s="27">
        <v>0</v>
      </c>
      <c r="AC198" s="6">
        <v>4892</v>
      </c>
      <c r="AD198" s="6">
        <v>14</v>
      </c>
      <c r="AE198" s="6">
        <v>133</v>
      </c>
      <c r="AF198" s="6">
        <v>2237</v>
      </c>
      <c r="AG198" s="6">
        <v>429.2</v>
      </c>
      <c r="AH198" s="4">
        <v>0</v>
      </c>
      <c r="AI198" s="4">
        <v>0</v>
      </c>
    </row>
    <row r="199" spans="1:35" ht="14.25">
      <c r="A199" s="12" t="s">
        <v>2697</v>
      </c>
      <c r="B199" s="27" t="s">
        <v>2698</v>
      </c>
      <c r="C199" s="27" t="s">
        <v>2699</v>
      </c>
      <c r="D199" s="13">
        <v>90.05</v>
      </c>
      <c r="E199" s="3">
        <f>IF(AND(S199&lt;&gt;0,D199&gt;0),D199/S199,"")</f>
        <v>7.163882259347653</v>
      </c>
      <c r="F199" s="3">
        <f>IF(AND(U199&lt;&gt;0,D199&gt;0),D199/U199,"")</f>
        <v>6.948302469135802</v>
      </c>
      <c r="G199" s="4">
        <f>IF(AND(D199&lt;&gt;0,Y199&gt;0),Y199/D199,"")</f>
        <v>0.08328706274292061</v>
      </c>
      <c r="H199" s="4">
        <f>IF(AND(D199&lt;&gt;0,AB199&gt;0),AB199/D199,"")</f>
        <v>0.08328706274292061</v>
      </c>
      <c r="I199" s="3">
        <f>IF(AC199=AD199,0,O199/(AC199-AD199))</f>
        <v>0.22465194782198092</v>
      </c>
      <c r="J199" s="4">
        <v>0.6327</v>
      </c>
      <c r="K199" s="5">
        <f>IF(AND(S199&gt;0,U199&gt;0),U199/S199-1,"")</f>
        <v>0.031026252983293645</v>
      </c>
      <c r="L199" s="3">
        <f>IF(AND(AB199&lt;&gt;0,U199&gt;0),U199/AB199,"")</f>
        <v>1.7280000000000002</v>
      </c>
      <c r="M199" s="3">
        <f>IF(AND(AF199&lt;&gt;0,O199&gt;0),O199/AF199,"")</f>
        <v>0.4865002087771624</v>
      </c>
      <c r="N199" s="27" t="s">
        <v>35</v>
      </c>
      <c r="O199" s="6">
        <f>D199*AG199/100</f>
        <v>570.907995</v>
      </c>
      <c r="P199" s="27" t="s">
        <v>1176</v>
      </c>
      <c r="Q199" s="27" t="s">
        <v>1177</v>
      </c>
      <c r="R199" s="27" t="s">
        <v>2948</v>
      </c>
      <c r="S199" s="27">
        <v>12.57</v>
      </c>
      <c r="T199" s="27">
        <v>12.8</v>
      </c>
      <c r="U199" s="27">
        <v>12.96</v>
      </c>
      <c r="V199" s="27">
        <v>7.1</v>
      </c>
      <c r="W199" s="27">
        <v>7.4</v>
      </c>
      <c r="X199" s="27">
        <v>7.5</v>
      </c>
      <c r="Y199" s="27">
        <v>7.5</v>
      </c>
      <c r="Z199" s="27">
        <v>4.8</v>
      </c>
      <c r="AA199" s="27">
        <v>7.5</v>
      </c>
      <c r="AB199" s="27">
        <v>7.5</v>
      </c>
      <c r="AC199" s="6">
        <v>2860.1</v>
      </c>
      <c r="AD199" s="6">
        <v>318.8</v>
      </c>
      <c r="AE199" s="6">
        <v>37.6</v>
      </c>
      <c r="AF199" s="6">
        <v>1173.5</v>
      </c>
      <c r="AG199" s="6">
        <v>633.99</v>
      </c>
      <c r="AH199" s="4">
        <v>0.083</v>
      </c>
      <c r="AI199" s="4">
        <v>0.07</v>
      </c>
    </row>
    <row r="200" spans="1:35" ht="14.25">
      <c r="A200" s="12" t="s">
        <v>2608</v>
      </c>
      <c r="B200" s="27" t="s">
        <v>2609</v>
      </c>
      <c r="C200" s="27" t="s">
        <v>343</v>
      </c>
      <c r="D200" s="13">
        <v>740.7</v>
      </c>
      <c r="E200" s="3">
        <f>IF(AND(S200&lt;&gt;0,D200&gt;0),D200/S200,"")</f>
        <v>10581.42857142857</v>
      </c>
      <c r="F200" s="3">
        <f>IF(AND(U200&lt;&gt;0,D200&gt;0),D200/U200,"")</f>
        <v>5.874375446109922</v>
      </c>
      <c r="G200" s="4">
        <f>IF(AND(D200&lt;&gt;0,Y200&gt;0),Y200/D200,"")</f>
        <v>0.15749966248143646</v>
      </c>
      <c r="H200" s="4">
        <f>IF(AND(D200&lt;&gt;0,AB200&gt;0),AB200/D200,"")</f>
        <v>0.08527068988794383</v>
      </c>
      <c r="I200" s="3">
        <f>IF(AC200=AD200,0,O200/(AC200-AD200))</f>
        <v>1.469856852248395</v>
      </c>
      <c r="J200" s="4">
        <v>0.5361</v>
      </c>
      <c r="K200" s="5">
        <f>IF(AND(S200&gt;0,U200&gt;0),U200/S200-1,"")</f>
        <v>1800.2857142857142</v>
      </c>
      <c r="L200" s="3">
        <f>IF(AND(AB200&lt;&gt;0,U200&gt;0),U200/AB200,"")</f>
        <v>1.9963584547181763</v>
      </c>
      <c r="M200" s="3">
        <f>IF(AND(AF200&lt;&gt;0,O200&gt;0),O200/AF200,"")</f>
        <v>0.7380012364114203</v>
      </c>
      <c r="N200" s="27" t="s">
        <v>1456</v>
      </c>
      <c r="O200" s="6">
        <f>D200*AG200/100</f>
        <v>2471.12334</v>
      </c>
      <c r="P200" s="27" t="s">
        <v>1176</v>
      </c>
      <c r="Q200" s="27" t="s">
        <v>1180</v>
      </c>
      <c r="R200" s="27" t="s">
        <v>3106</v>
      </c>
      <c r="S200" s="27">
        <v>0.07</v>
      </c>
      <c r="T200" s="27">
        <v>130.92</v>
      </c>
      <c r="U200" s="27">
        <v>126.09</v>
      </c>
      <c r="V200" s="27">
        <v>66.68</v>
      </c>
      <c r="W200" s="27">
        <v>88.06</v>
      </c>
      <c r="X200" s="27">
        <v>92.93</v>
      </c>
      <c r="Y200" s="27">
        <v>116.66</v>
      </c>
      <c r="Z200" s="27">
        <v>58.33</v>
      </c>
      <c r="AA200" s="27">
        <v>66.05</v>
      </c>
      <c r="AB200" s="27">
        <v>63.16</v>
      </c>
      <c r="AC200" s="6">
        <v>14294.8</v>
      </c>
      <c r="AD200" s="6">
        <v>12613.6</v>
      </c>
      <c r="AE200" s="6">
        <v>355.7</v>
      </c>
      <c r="AF200" s="6">
        <v>3348.4</v>
      </c>
      <c r="AG200" s="6">
        <v>333.62</v>
      </c>
      <c r="AH200" s="4">
        <v>0.123</v>
      </c>
      <c r="AI200" s="4">
        <v>0.085</v>
      </c>
    </row>
    <row r="201" spans="1:35" ht="14.25">
      <c r="A201" s="12" t="s">
        <v>2518</v>
      </c>
      <c r="B201" s="27" t="s">
        <v>2519</v>
      </c>
      <c r="C201" s="27" t="s">
        <v>1400</v>
      </c>
      <c r="D201" s="13">
        <v>134</v>
      </c>
      <c r="E201" s="3">
        <f>IF(AND(S201&lt;&gt;0,D201&gt;0),D201/S201,"")</f>
        <v>15.261958997722097</v>
      </c>
      <c r="F201" s="3">
        <f>IF(AND(U201&lt;&gt;0,D201&gt;0),D201/U201,"")</f>
        <v>11.69284467713787</v>
      </c>
      <c r="G201" s="4">
        <f>IF(AND(D201&lt;&gt;0,Y201&gt;0),Y201/D201,"")</f>
        <v>0.04029850746268657</v>
      </c>
      <c r="H201" s="4">
        <f>IF(AND(D201&lt;&gt;0,AB201&gt;0),AB201/D201,"")</f>
        <v>0.045000000000000005</v>
      </c>
      <c r="I201" s="3">
        <f>IF(AC201=AD201,0,O201/(AC201-AD201))</f>
        <v>0.7763735173603623</v>
      </c>
      <c r="J201" s="4">
        <v>0.1181</v>
      </c>
      <c r="K201" s="5">
        <f>IF(AND(S201&gt;0,U201&gt;0),U201/S201-1,"")</f>
        <v>0.30523917995444205</v>
      </c>
      <c r="L201" s="3">
        <f>IF(AND(AB201&lt;&gt;0,U201&gt;0),U201/AB201,"")</f>
        <v>1.900497512437811</v>
      </c>
      <c r="M201" s="3">
        <f>IF(AND(AF201&lt;&gt;0,O201&gt;0),O201/AF201,"")</f>
        <v>1.0720798094103634</v>
      </c>
      <c r="N201" s="27" t="s">
        <v>35</v>
      </c>
      <c r="O201" s="6">
        <f>D201*AG201/100</f>
        <v>720.0088000000001</v>
      </c>
      <c r="P201" s="27" t="s">
        <v>1176</v>
      </c>
      <c r="Q201" s="27" t="s">
        <v>1182</v>
      </c>
      <c r="R201" s="27" t="s">
        <v>3061</v>
      </c>
      <c r="S201" s="27">
        <v>8.78</v>
      </c>
      <c r="T201" s="27">
        <v>8.6</v>
      </c>
      <c r="U201" s="27">
        <v>11.46</v>
      </c>
      <c r="V201" s="27">
        <v>1</v>
      </c>
      <c r="W201" s="27">
        <v>5.3</v>
      </c>
      <c r="X201" s="27">
        <v>5.5</v>
      </c>
      <c r="Y201" s="27">
        <v>5.4</v>
      </c>
      <c r="Z201" s="27">
        <v>3.5</v>
      </c>
      <c r="AA201" s="27">
        <v>5.45</v>
      </c>
      <c r="AB201" s="27">
        <v>6.03</v>
      </c>
      <c r="AC201" s="6">
        <v>995.2</v>
      </c>
      <c r="AD201" s="6">
        <v>67.8</v>
      </c>
      <c r="AE201" s="6">
        <v>57</v>
      </c>
      <c r="AF201" s="6">
        <v>671.6</v>
      </c>
      <c r="AG201" s="6">
        <v>537.32</v>
      </c>
      <c r="AH201" s="4">
        <v>0.035</v>
      </c>
      <c r="AI201" s="4">
        <v>0.035</v>
      </c>
    </row>
    <row r="202" spans="1:35" ht="14.25">
      <c r="A202" s="12" t="s">
        <v>1385</v>
      </c>
      <c r="B202" s="27" t="s">
        <v>1166</v>
      </c>
      <c r="C202" s="27" t="s">
        <v>1386</v>
      </c>
      <c r="D202" s="13">
        <v>339</v>
      </c>
      <c r="E202" s="3">
        <f>IF(AND(S202&lt;&gt;0,D202&gt;0),D202/S202,"")</f>
        <v>10.6436420722135</v>
      </c>
      <c r="F202" s="3">
        <f>IF(AND(U202&lt;&gt;0,D202&gt;0),D202/U202,"")</f>
        <v>11.79951270449008</v>
      </c>
      <c r="G202" s="4">
        <f>IF(AND(D202&lt;&gt;0,Y202&gt;0),Y202/D202,"")</f>
        <v>0.023303834808259587</v>
      </c>
      <c r="H202" s="4">
        <f>IF(AND(D202&lt;&gt;0,AB202&gt;0),AB202/D202,"")</f>
        <v>0.024041297935103245</v>
      </c>
      <c r="I202" s="3">
        <f>IF(AC202=AD202,0,O202/(AC202-AD202))</f>
        <v>0.5162659781036977</v>
      </c>
      <c r="J202" s="4">
        <v>0.4507</v>
      </c>
      <c r="K202" s="5">
        <f>IF(AND(S202&gt;0,U202&gt;0),U202/S202-1,"")</f>
        <v>-0.09795918367346945</v>
      </c>
      <c r="L202" s="3">
        <f>IF(AND(AB202&lt;&gt;0,U202&gt;0),U202/AB202,"")</f>
        <v>3.525153374233129</v>
      </c>
      <c r="M202" s="3">
        <f>IF(AND(AF202&lt;&gt;0,O202&gt;0),O202/AF202,"")</f>
        <v>0.8524023192360165</v>
      </c>
      <c r="N202" s="27" t="s">
        <v>35</v>
      </c>
      <c r="O202" s="6">
        <f>D202*AG202/100</f>
        <v>2499.2436000000002</v>
      </c>
      <c r="P202" s="27" t="s">
        <v>1176</v>
      </c>
      <c r="Q202" s="27" t="s">
        <v>807</v>
      </c>
      <c r="R202" s="27" t="s">
        <v>2947</v>
      </c>
      <c r="S202" s="27">
        <v>31.85</v>
      </c>
      <c r="T202" s="27">
        <v>26</v>
      </c>
      <c r="U202" s="27">
        <v>28.73</v>
      </c>
      <c r="V202" s="27">
        <v>8.44</v>
      </c>
      <c r="W202" s="27">
        <v>7.9</v>
      </c>
      <c r="X202" s="27">
        <v>7.9</v>
      </c>
      <c r="Y202" s="27">
        <v>7.9</v>
      </c>
      <c r="Z202" s="27">
        <v>0</v>
      </c>
      <c r="AA202" s="27">
        <v>7.76</v>
      </c>
      <c r="AB202" s="27">
        <v>8.15</v>
      </c>
      <c r="AC202" s="6">
        <v>6428</v>
      </c>
      <c r="AD202" s="6">
        <v>1587</v>
      </c>
      <c r="AE202" s="6">
        <v>266</v>
      </c>
      <c r="AF202" s="6">
        <v>2932</v>
      </c>
      <c r="AG202" s="6">
        <v>737.24</v>
      </c>
      <c r="AH202" s="4">
        <v>0.023</v>
      </c>
      <c r="AI202" s="4">
        <v>0.021</v>
      </c>
    </row>
    <row r="203" spans="1:35" ht="14.25">
      <c r="A203" s="12" t="s">
        <v>1150</v>
      </c>
      <c r="B203" s="27" t="s">
        <v>344</v>
      </c>
      <c r="C203" s="27" t="s">
        <v>1151</v>
      </c>
      <c r="D203" s="13">
        <v>278</v>
      </c>
      <c r="E203" s="3">
        <f>IF(AND(S203&lt;&gt;0,D203&gt;0),D203/S203,"")</f>
        <v>12.556458897922312</v>
      </c>
      <c r="F203" s="3">
        <f>IF(AND(U203&lt;&gt;0,D203&gt;0),D203/U203,"")</f>
        <v>9.77152899824253</v>
      </c>
      <c r="G203" s="4">
        <f>IF(AND(D203&lt;&gt;0,Y203&gt;0),Y203/D203,"")</f>
        <v>0.039568345323741004</v>
      </c>
      <c r="H203" s="4">
        <f>IF(AND(D203&lt;&gt;0,AB203&gt;0),AB203/D203,"")</f>
        <v>0.04169064748201439</v>
      </c>
      <c r="I203" s="3">
        <f>IF(AC203=AD203,0,O203/(AC203-AD203))</f>
        <v>1.0593251435438644</v>
      </c>
      <c r="J203" s="4">
        <v>0.6133</v>
      </c>
      <c r="K203" s="5">
        <f>IF(AND(S203&gt;0,U203&gt;0),U203/S203-1,"")</f>
        <v>0.2850045167118338</v>
      </c>
      <c r="L203" s="3">
        <f>IF(AND(AB203&lt;&gt;0,U203&gt;0),U203/AB203,"")</f>
        <v>2.454702329594478</v>
      </c>
      <c r="M203" s="3">
        <f>IF(AND(AF203&lt;&gt;0,O203&gt;0),O203/AF203,"")</f>
        <v>0.7673165683334945</v>
      </c>
      <c r="N203" s="27" t="s">
        <v>35</v>
      </c>
      <c r="O203" s="6">
        <f>D203*AG203/100</f>
        <v>793.3286</v>
      </c>
      <c r="P203" s="27" t="s">
        <v>1176</v>
      </c>
      <c r="Q203" s="27" t="s">
        <v>1185</v>
      </c>
      <c r="R203" s="27" t="s">
        <v>3107</v>
      </c>
      <c r="S203" s="27">
        <v>22.14</v>
      </c>
      <c r="T203" s="27">
        <v>27.29</v>
      </c>
      <c r="U203" s="27">
        <v>28.45</v>
      </c>
      <c r="V203" s="27">
        <v>11</v>
      </c>
      <c r="W203" s="27">
        <v>11</v>
      </c>
      <c r="X203" s="27">
        <v>11</v>
      </c>
      <c r="Y203" s="27">
        <v>11</v>
      </c>
      <c r="Z203" s="27">
        <v>7</v>
      </c>
      <c r="AA203" s="27">
        <v>11.31</v>
      </c>
      <c r="AB203" s="27">
        <v>11.59</v>
      </c>
      <c r="AC203" s="6">
        <v>964.5</v>
      </c>
      <c r="AD203" s="6">
        <v>215.6</v>
      </c>
      <c r="AE203" s="6">
        <v>67.6</v>
      </c>
      <c r="AF203" s="6">
        <v>1033.9</v>
      </c>
      <c r="AG203" s="6">
        <v>285.37</v>
      </c>
      <c r="AH203" s="4">
        <v>0.04</v>
      </c>
      <c r="AI203" s="4">
        <v>0.037</v>
      </c>
    </row>
    <row r="204" spans="1:35" ht="14.25">
      <c r="A204" s="12" t="s">
        <v>345</v>
      </c>
      <c r="B204" s="27" t="s">
        <v>346</v>
      </c>
      <c r="C204" s="27" t="s">
        <v>347</v>
      </c>
      <c r="D204" s="13">
        <v>542</v>
      </c>
      <c r="E204" s="3">
        <f>IF(AND(S204&lt;&gt;0,D204&gt;0),D204/S204,"")</f>
        <v>23.771929824561404</v>
      </c>
      <c r="F204" s="3">
        <f>IF(AND(U204&lt;&gt;0,D204&gt;0),D204/U204,"")</f>
        <v>12.281894402900521</v>
      </c>
      <c r="G204" s="4">
        <f>IF(AND(D204&lt;&gt;0,Y204&gt;0),Y204/D204,"")</f>
        <v>0.03118081180811808</v>
      </c>
      <c r="H204" s="4">
        <f>IF(AND(D204&lt;&gt;0,AB204&gt;0),AB204/D204,"")</f>
        <v>0.036494464944649446</v>
      </c>
      <c r="I204" s="3">
        <f>IF(AC204=AD204,0,O204/(AC204-AD204))</f>
        <v>2.5780439990222446</v>
      </c>
      <c r="J204" s="4">
        <v>0.449399999999999</v>
      </c>
      <c r="K204" s="5">
        <f>IF(AND(S204&gt;0,U204&gt;0),U204/S204-1,"")</f>
        <v>0.9355263157894738</v>
      </c>
      <c r="L204" s="3">
        <f>IF(AND(AB204&lt;&gt;0,U204&gt;0),U204/AB204,"")</f>
        <v>2.231041456016178</v>
      </c>
      <c r="M204" s="3">
        <f>IF(AND(AF204&lt;&gt;0,O204&gt;0),O204/AF204,"")</f>
        <v>2.0276416418340864</v>
      </c>
      <c r="N204" s="27" t="s">
        <v>1456</v>
      </c>
      <c r="O204" s="6">
        <f>D204*AG204/100</f>
        <v>4218.7112</v>
      </c>
      <c r="P204" s="27" t="s">
        <v>1178</v>
      </c>
      <c r="Q204" s="27" t="s">
        <v>1181</v>
      </c>
      <c r="R204" s="27" t="s">
        <v>3107</v>
      </c>
      <c r="S204" s="27">
        <v>22.8</v>
      </c>
      <c r="T204" s="27">
        <v>39.21</v>
      </c>
      <c r="U204" s="27">
        <v>44.13</v>
      </c>
      <c r="V204" s="27">
        <v>14.6</v>
      </c>
      <c r="W204" s="27">
        <v>15.35</v>
      </c>
      <c r="X204" s="27">
        <v>16.1</v>
      </c>
      <c r="Y204" s="27">
        <v>16.9</v>
      </c>
      <c r="Z204" s="27">
        <v>0</v>
      </c>
      <c r="AA204" s="27">
        <v>18.46</v>
      </c>
      <c r="AB204" s="27">
        <v>19.78</v>
      </c>
      <c r="AC204" s="6">
        <v>4857.4</v>
      </c>
      <c r="AD204" s="6">
        <v>3221</v>
      </c>
      <c r="AE204" s="6">
        <v>181.9</v>
      </c>
      <c r="AF204" s="6">
        <v>2080.6</v>
      </c>
      <c r="AG204" s="6">
        <v>778.36</v>
      </c>
      <c r="AH204" s="4">
        <v>0.032</v>
      </c>
      <c r="AI204" s="4">
        <v>0.03</v>
      </c>
    </row>
    <row r="205" spans="1:35" ht="14.25">
      <c r="A205" s="12" t="s">
        <v>3117</v>
      </c>
      <c r="B205" s="27" t="s">
        <v>3118</v>
      </c>
      <c r="C205" s="27" t="s">
        <v>3119</v>
      </c>
      <c r="D205" s="13">
        <v>1754</v>
      </c>
      <c r="E205" s="3">
        <f>IF(AND(S205&lt;&gt;0,D205&gt;0),D205/S205,"")</f>
        <v>12.343420126671358</v>
      </c>
      <c r="F205" s="3">
        <f>IF(AND(U205&lt;&gt;0,D205&gt;0),D205/U205,"")</f>
        <v>10.290407744206513</v>
      </c>
      <c r="G205" s="4">
        <f>IF(AND(D205&lt;&gt;0,Y205&gt;0),Y205/D205,"")</f>
        <v>0.03135689851767389</v>
      </c>
      <c r="H205" s="4">
        <f>IF(AND(D205&lt;&gt;0,AB205&gt;0),AB205/D205,"")</f>
        <v>0.036887115165336375</v>
      </c>
      <c r="I205" s="3">
        <f>IF(AC205=AD205,0,O205/(AC205-AD205))</f>
        <v>0.6994780398001229</v>
      </c>
      <c r="J205" s="4">
        <v>0.5776</v>
      </c>
      <c r="K205" s="5">
        <f>IF(AND(S205&gt;0,U205&gt;0),U205/S205-1,"")</f>
        <v>0.1995073891625616</v>
      </c>
      <c r="L205" s="3">
        <f>IF(AND(AB205&lt;&gt;0,U205&gt;0),U205/AB205,"")</f>
        <v>2.6344667697063366</v>
      </c>
      <c r="M205" s="3">
        <f>IF(AND(AF205&lt;&gt;0,O205&gt;0),O205/AF205,"")</f>
        <v>0.26851576644792197</v>
      </c>
      <c r="N205" s="27" t="s">
        <v>1456</v>
      </c>
      <c r="O205" s="6">
        <f>D205*AG205/100</f>
        <v>797.8946000000001</v>
      </c>
      <c r="P205" s="27" t="s">
        <v>1176</v>
      </c>
      <c r="Q205" s="27" t="s">
        <v>2678</v>
      </c>
      <c r="R205" s="27" t="s">
        <v>3101</v>
      </c>
      <c r="S205" s="27">
        <v>142.1</v>
      </c>
      <c r="T205" s="27">
        <v>163.28</v>
      </c>
      <c r="U205" s="27">
        <v>170.45</v>
      </c>
      <c r="V205" s="27">
        <v>30</v>
      </c>
      <c r="W205" s="27">
        <v>38</v>
      </c>
      <c r="X205" s="27">
        <v>48</v>
      </c>
      <c r="Y205" s="27">
        <v>55</v>
      </c>
      <c r="Z205" s="27">
        <v>38</v>
      </c>
      <c r="AA205" s="27">
        <v>61.5</v>
      </c>
      <c r="AB205" s="27">
        <v>64.7</v>
      </c>
      <c r="AC205" s="6">
        <v>1357.1</v>
      </c>
      <c r="AD205" s="6">
        <v>216.4</v>
      </c>
      <c r="AE205" s="6">
        <v>217.2</v>
      </c>
      <c r="AF205" s="6">
        <v>2971.5</v>
      </c>
      <c r="AG205" s="6">
        <v>45.49</v>
      </c>
      <c r="AH205" s="4">
        <v>0.034</v>
      </c>
      <c r="AI205" s="4">
        <v>0.031</v>
      </c>
    </row>
    <row r="206" spans="1:35" ht="14.25">
      <c r="A206" s="12" t="s">
        <v>1189</v>
      </c>
      <c r="B206" s="27" t="s">
        <v>348</v>
      </c>
      <c r="C206" s="27" t="s">
        <v>349</v>
      </c>
      <c r="D206" s="13">
        <v>158.4</v>
      </c>
      <c r="E206" s="3">
        <f>IF(AND(S206&lt;&gt;0,D206&gt;0),D206/S206,"")</f>
        <v>6.923076923076923</v>
      </c>
      <c r="F206" s="3">
        <f>IF(AND(U206&lt;&gt;0,D206&gt;0),D206/U206,"")</f>
        <v>8.77562326869806</v>
      </c>
      <c r="G206" s="4">
        <f>IF(AND(D206&lt;&gt;0,Y206&gt;0),Y206/D206,"")</f>
        <v>0.08775252525252525</v>
      </c>
      <c r="H206" s="4">
        <f>IF(AND(D206&lt;&gt;0,AB206&gt;0),AB206/D206,"")</f>
        <v>0.06736111111111111</v>
      </c>
      <c r="I206" s="3">
        <f>IF(AC206=AD206,0,O206/(AC206-AD206))</f>
        <v>0.46100846827753983</v>
      </c>
      <c r="J206" s="4">
        <v>0.588</v>
      </c>
      <c r="K206" s="5">
        <f>IF(AND(S206&gt;0,U206&gt;0),U206/S206-1,"")</f>
        <v>-0.21110139860139854</v>
      </c>
      <c r="L206" s="3">
        <f>IF(AND(AB206&lt;&gt;0,U206&gt;0),U206/AB206,"")</f>
        <v>1.6916588566073103</v>
      </c>
      <c r="M206" s="3">
        <f>IF(AND(AF206&lt;&gt;0,O206&gt;0),O206/AF206,"")</f>
        <v>0.29765883611343996</v>
      </c>
      <c r="N206" s="27" t="s">
        <v>35</v>
      </c>
      <c r="O206" s="6">
        <f>D206*AG206/100</f>
        <v>3088.8950400000003</v>
      </c>
      <c r="P206" s="27" t="s">
        <v>1176</v>
      </c>
      <c r="Q206" s="27" t="s">
        <v>2682</v>
      </c>
      <c r="R206" s="27" t="s">
        <v>2965</v>
      </c>
      <c r="S206" s="27">
        <v>22.88</v>
      </c>
      <c r="T206" s="27">
        <v>18.01</v>
      </c>
      <c r="U206" s="27">
        <v>18.05</v>
      </c>
      <c r="V206" s="27">
        <v>23.3</v>
      </c>
      <c r="W206" s="27">
        <v>18.7</v>
      </c>
      <c r="X206" s="27">
        <v>18.7</v>
      </c>
      <c r="Y206" s="27">
        <v>13.9</v>
      </c>
      <c r="Z206" s="27">
        <v>3.9</v>
      </c>
      <c r="AA206" s="27">
        <v>10.7</v>
      </c>
      <c r="AB206" s="27">
        <v>10.67</v>
      </c>
      <c r="AC206" s="6">
        <v>7200.2</v>
      </c>
      <c r="AD206" s="6">
        <v>499.9</v>
      </c>
      <c r="AE206" s="6">
        <v>422.2</v>
      </c>
      <c r="AF206" s="6">
        <v>10377.3</v>
      </c>
      <c r="AG206" s="6">
        <v>1950.06</v>
      </c>
      <c r="AH206" s="4">
        <v>0.084</v>
      </c>
      <c r="AI206" s="4">
        <v>0.0579999999999999</v>
      </c>
    </row>
    <row r="207" spans="1:35" ht="14.25">
      <c r="A207" s="12" t="s">
        <v>351</v>
      </c>
      <c r="B207" s="27" t="s">
        <v>352</v>
      </c>
      <c r="C207" s="27" t="s">
        <v>353</v>
      </c>
      <c r="D207" s="13">
        <v>1562</v>
      </c>
      <c r="E207" s="3">
        <f>IF(AND(S207&lt;&gt;0,D207&gt;0),D207/S207,"")</f>
        <v>822.1052631578948</v>
      </c>
      <c r="F207" s="3">
        <f>IF(AND(U207&lt;&gt;0,D207&gt;0),D207/U207,"")</f>
        <v>11.260092272202998</v>
      </c>
      <c r="G207" s="4">
        <f>IF(AND(D207&lt;&gt;0,Y207&gt;0),Y207/D207,"")</f>
        <v>0.04510685019206146</v>
      </c>
      <c r="H207" s="4">
        <f>IF(AND(D207&lt;&gt;0,AB207&gt;0),AB207/D207,"")</f>
        <v>0.04145966709346991</v>
      </c>
      <c r="I207" s="3">
        <f>IF(AC207=AD207,0,O207/(AC207-AD207))</f>
        <v>0.8184175774004852</v>
      </c>
      <c r="J207" s="4">
        <v>0.4779</v>
      </c>
      <c r="K207" s="5">
        <f>IF(AND(S207&gt;0,U207&gt;0),U207/S207-1,"")</f>
        <v>72.01052631578948</v>
      </c>
      <c r="L207" s="3">
        <f>IF(AND(AB207&lt;&gt;0,U207&gt;0),U207/AB207,"")</f>
        <v>2.1420630018529954</v>
      </c>
      <c r="M207" s="3">
        <f>IF(AND(AF207&lt;&gt;0,O207&gt;0),O207/AF207,"")</f>
        <v>0.7667810185804037</v>
      </c>
      <c r="N207" s="27" t="s">
        <v>35</v>
      </c>
      <c r="O207" s="6">
        <f>D207*AG207/100</f>
        <v>5736.2888</v>
      </c>
      <c r="P207" s="27" t="s">
        <v>1178</v>
      </c>
      <c r="Q207" s="27" t="s">
        <v>2700</v>
      </c>
      <c r="R207" s="27" t="s">
        <v>3096</v>
      </c>
      <c r="S207" s="27">
        <v>1.9</v>
      </c>
      <c r="T207" s="27">
        <v>129.49</v>
      </c>
      <c r="U207" s="27">
        <v>138.72</v>
      </c>
      <c r="V207" s="27">
        <v>48.5871</v>
      </c>
      <c r="W207" s="27">
        <v>49.3275</v>
      </c>
      <c r="X207" s="27">
        <v>141.5078</v>
      </c>
      <c r="Y207" s="27">
        <v>70.4569</v>
      </c>
      <c r="Z207" s="27">
        <v>0</v>
      </c>
      <c r="AA207" s="27">
        <v>63.58</v>
      </c>
      <c r="AB207" s="27">
        <v>64.76</v>
      </c>
      <c r="AC207" s="6">
        <v>8042</v>
      </c>
      <c r="AD207" s="6">
        <v>1033</v>
      </c>
      <c r="AE207" s="6">
        <v>52</v>
      </c>
      <c r="AF207" s="6">
        <v>7481</v>
      </c>
      <c r="AG207" s="6">
        <v>367.24</v>
      </c>
      <c r="AH207" s="4">
        <v>0.046</v>
      </c>
      <c r="AI207" s="4">
        <v>0.036</v>
      </c>
    </row>
    <row r="208" spans="1:33" ht="14.25">
      <c r="A208" s="12" t="s">
        <v>2917</v>
      </c>
      <c r="B208" s="27" t="s">
        <v>2918</v>
      </c>
      <c r="C208" s="27" t="s">
        <v>2919</v>
      </c>
      <c r="D208" s="13">
        <v>198.8</v>
      </c>
      <c r="E208" s="3">
        <f>IF(AND(S208&lt;&gt;0,D208&gt;0),D208/S208,"")</f>
        <v>4.992466097438474</v>
      </c>
      <c r="F208" s="3">
        <f>IF(AND(U208&lt;&gt;0,D208&gt;0),D208/U208,"")</f>
      </c>
      <c r="G208" s="4">
        <f>IF(AND(D208&lt;&gt;0,Y208&gt;0),Y208/D208,"")</f>
      </c>
      <c r="H208" s="4">
        <f>IF(AND(D208&lt;&gt;0,AB208&gt;0),AB208/D208,"")</f>
      </c>
      <c r="I208" s="3">
        <f>IF(AC208=AD208,0,O208/(AC208-AD208))</f>
        <v>0.02460580261548056</v>
      </c>
      <c r="K208" s="5">
        <f>IF(AND(S208&gt;0,U208&gt;0),U208/S208-1,"")</f>
      </c>
      <c r="L208" s="3">
        <f>IF(AND(AB208&lt;&gt;0,U208&gt;0),U208/AB208,"")</f>
      </c>
      <c r="M208" s="3">
        <f>IF(AND(AF208&lt;&gt;0,O208&gt;0),O208/AF208,"")</f>
        <v>1.1223932855591747</v>
      </c>
      <c r="N208" s="27" t="s">
        <v>35</v>
      </c>
      <c r="O208" s="6">
        <f>D208*AG208/100</f>
        <v>5168.62108</v>
      </c>
      <c r="P208" s="27" t="s">
        <v>1178</v>
      </c>
      <c r="Q208" s="27" t="s">
        <v>2676</v>
      </c>
      <c r="S208" s="27">
        <v>39.82</v>
      </c>
      <c r="V208" s="27">
        <v>0</v>
      </c>
      <c r="W208" s="27">
        <v>0</v>
      </c>
      <c r="X208" s="27">
        <v>0</v>
      </c>
      <c r="Y208" s="27">
        <v>0</v>
      </c>
      <c r="Z208" s="27">
        <v>0</v>
      </c>
      <c r="AC208" s="6">
        <v>211503</v>
      </c>
      <c r="AD208" s="6">
        <v>1446</v>
      </c>
      <c r="AE208" s="6">
        <v>4739</v>
      </c>
      <c r="AF208" s="6">
        <v>4605</v>
      </c>
      <c r="AG208" s="6">
        <v>2599.91</v>
      </c>
    </row>
    <row r="209" spans="1:35" ht="14.25">
      <c r="A209" s="12" t="s">
        <v>354</v>
      </c>
      <c r="B209" s="27" t="s">
        <v>355</v>
      </c>
      <c r="C209" s="27" t="s">
        <v>356</v>
      </c>
      <c r="D209" s="13">
        <v>896</v>
      </c>
      <c r="E209" s="3">
        <f>IF(AND(S209&lt;&gt;0,D209&gt;0),D209/S209,"")</f>
      </c>
      <c r="F209" s="3">
        <f>IF(AND(U209&lt;&gt;0,D209&gt;0),D209/U209,"")</f>
      </c>
      <c r="G209" s="4">
        <f>IF(AND(D209&lt;&gt;0,Y209&gt;0),Y209/D209,"")</f>
        <v>0.002064732142857143</v>
      </c>
      <c r="H209" s="4">
        <f>IF(AND(D209&lt;&gt;0,AB209&gt;0),AB209/D209,"")</f>
      </c>
      <c r="I209" s="3">
        <f>IF(AC209=AD209,0,O209/(AC209-AD209))</f>
        <v>0</v>
      </c>
      <c r="J209" s="4">
        <v>0.0619</v>
      </c>
      <c r="K209" s="5">
        <f>IF(AND(S209&gt;0,U209&gt;0),U209/S209-1,"")</f>
      </c>
      <c r="L209" s="3">
        <f>IF(AND(AB209&lt;&gt;0,U209&gt;0),U209/AB209,"")</f>
      </c>
      <c r="M209" s="3">
        <f>IF(AND(AF209&lt;&gt;0,O209&gt;0),O209/AF209,"")</f>
      </c>
      <c r="N209" s="27" t="s">
        <v>35</v>
      </c>
      <c r="O209" s="6">
        <f>D209*AG209/100</f>
        <v>1987.2384</v>
      </c>
      <c r="P209" s="27" t="s">
        <v>1176</v>
      </c>
      <c r="Q209" s="27" t="s">
        <v>2673</v>
      </c>
      <c r="T209" s="27">
        <v>0</v>
      </c>
      <c r="U209" s="27">
        <v>0</v>
      </c>
      <c r="V209" s="27">
        <v>1.5</v>
      </c>
      <c r="W209" s="27">
        <v>1.25</v>
      </c>
      <c r="X209" s="27">
        <v>1.4</v>
      </c>
      <c r="Y209" s="27">
        <v>1.85</v>
      </c>
      <c r="Z209" s="27">
        <v>0</v>
      </c>
      <c r="AA209" s="27">
        <v>0</v>
      </c>
      <c r="AB209" s="27">
        <v>0</v>
      </c>
      <c r="AG209" s="6">
        <v>221.79</v>
      </c>
      <c r="AH209" s="4">
        <v>0.002</v>
      </c>
      <c r="AI209" s="4">
        <v>0</v>
      </c>
    </row>
    <row r="210" spans="1:35" ht="14.25">
      <c r="A210" s="12" t="s">
        <v>357</v>
      </c>
      <c r="B210" s="27" t="s">
        <v>358</v>
      </c>
      <c r="C210" s="27" t="s">
        <v>359</v>
      </c>
      <c r="D210" s="13">
        <v>310.5</v>
      </c>
      <c r="E210" s="3">
        <f>IF(AND(S210&lt;&gt;0,D210&gt;0),D210/S210,"")</f>
        <v>19.285714285714285</v>
      </c>
      <c r="F210" s="3">
        <f>IF(AND(U210&lt;&gt;0,D210&gt;0),D210/U210,"")</f>
        <v>14.792758456407814</v>
      </c>
      <c r="G210" s="4">
        <f>IF(AND(D210&lt;&gt;0,Y210&gt;0),Y210/D210,"")</f>
        <v>0.060096618357487926</v>
      </c>
      <c r="H210" s="4">
        <f>IF(AND(D210&lt;&gt;0,AB210&gt;0),AB210/D210,"")</f>
        <v>0.04331723027375201</v>
      </c>
      <c r="I210" s="3">
        <f>IF(AC210=AD210,0,O210/(AC210-AD210))</f>
        <v>15.160819381255683</v>
      </c>
      <c r="J210" s="4">
        <v>0.2703</v>
      </c>
      <c r="K210" s="5">
        <f>IF(AND(S210&gt;0,U210&gt;0),U210/S210-1,"")</f>
        <v>0.30372670807453406</v>
      </c>
      <c r="L210" s="3">
        <f>IF(AND(AB210&lt;&gt;0,U210&gt;0),U210/AB210,"")</f>
        <v>1.5605947955390334</v>
      </c>
      <c r="M210" s="3">
        <f>IF(AND(AF210&lt;&gt;0,O210&gt;0),O210/AF210,"")</f>
        <v>4.685528824521935</v>
      </c>
      <c r="N210" s="27" t="s">
        <v>1456</v>
      </c>
      <c r="O210" s="6">
        <f>D210*AG210/100</f>
        <v>1666.17405</v>
      </c>
      <c r="P210" s="27" t="s">
        <v>1176</v>
      </c>
      <c r="Q210" s="27" t="s">
        <v>1180</v>
      </c>
      <c r="R210" s="27" t="s">
        <v>3101</v>
      </c>
      <c r="S210" s="27">
        <v>16.1</v>
      </c>
      <c r="T210" s="27">
        <v>19.29</v>
      </c>
      <c r="U210" s="27">
        <v>20.99</v>
      </c>
      <c r="V210" s="27">
        <v>9.35</v>
      </c>
      <c r="W210" s="27">
        <v>9.94</v>
      </c>
      <c r="X210" s="27">
        <v>10.55</v>
      </c>
      <c r="Y210" s="27">
        <v>18.66</v>
      </c>
      <c r="Z210" s="27">
        <v>8.61</v>
      </c>
      <c r="AA210" s="27">
        <v>12.39</v>
      </c>
      <c r="AB210" s="27">
        <v>13.45</v>
      </c>
      <c r="AC210" s="6">
        <v>293.6</v>
      </c>
      <c r="AD210" s="6">
        <v>183.7</v>
      </c>
      <c r="AE210" s="6">
        <v>44.8</v>
      </c>
      <c r="AF210" s="6">
        <v>355.6</v>
      </c>
      <c r="AG210" s="6">
        <v>536.61</v>
      </c>
      <c r="AH210" s="4">
        <v>0.038</v>
      </c>
      <c r="AI210" s="4">
        <v>0.036</v>
      </c>
    </row>
    <row r="211" spans="1:35" ht="14.25">
      <c r="A211" s="12" t="s">
        <v>2398</v>
      </c>
      <c r="B211" s="27" t="s">
        <v>2399</v>
      </c>
      <c r="C211" s="27" t="s">
        <v>361</v>
      </c>
      <c r="D211" s="13">
        <v>237</v>
      </c>
      <c r="E211" s="3">
        <f>IF(AND(S211&lt;&gt;0,D211&gt;0),D211/S211,"")</f>
      </c>
      <c r="F211" s="3">
        <f>IF(AND(U211&lt;&gt;0,D211&gt;0),D211/U211,"")</f>
      </c>
      <c r="G211" s="4">
        <f>IF(AND(D211&lt;&gt;0,Y211&gt;0),Y211/D211,"")</f>
        <v>0.027426160337552744</v>
      </c>
      <c r="H211" s="4">
        <f>IF(AND(D211&lt;&gt;0,AB211&gt;0),AB211/D211,"")</f>
      </c>
      <c r="I211" s="3">
        <f>IF(AC211=AD211,0,O211/(AC211-AD211))</f>
        <v>0</v>
      </c>
      <c r="J211" s="4">
        <v>0.0046</v>
      </c>
      <c r="K211" s="5">
        <f>IF(AND(S211&gt;0,U211&gt;0),U211/S211-1,"")</f>
      </c>
      <c r="L211" s="3">
        <f>IF(AND(AB211&lt;&gt;0,U211&gt;0),U211/AB211,"")</f>
      </c>
      <c r="M211" s="3">
        <f>IF(AND(AF211&lt;&gt;0,O211&gt;0),O211/AF211,"")</f>
      </c>
      <c r="N211" s="27" t="s">
        <v>35</v>
      </c>
      <c r="O211" s="6">
        <f>D211*AG211/100</f>
        <v>1875.9024</v>
      </c>
      <c r="P211" s="27" t="s">
        <v>1176</v>
      </c>
      <c r="Q211" s="27" t="s">
        <v>2673</v>
      </c>
      <c r="T211" s="27">
        <v>0</v>
      </c>
      <c r="U211" s="27">
        <v>0</v>
      </c>
      <c r="V211" s="27">
        <v>43.5</v>
      </c>
      <c r="W211" s="27">
        <v>46.5</v>
      </c>
      <c r="X211" s="27">
        <v>45.75</v>
      </c>
      <c r="Y211" s="27">
        <v>6.5</v>
      </c>
      <c r="Z211" s="27">
        <v>1.35</v>
      </c>
      <c r="AA211" s="27">
        <v>0</v>
      </c>
      <c r="AB211" s="27">
        <v>0</v>
      </c>
      <c r="AG211" s="6">
        <v>791.52</v>
      </c>
      <c r="AH211" s="4">
        <v>0.027</v>
      </c>
      <c r="AI211" s="4">
        <v>0</v>
      </c>
    </row>
    <row r="212" spans="1:35" ht="14.25">
      <c r="A212" s="12" t="s">
        <v>1500</v>
      </c>
      <c r="B212" s="27" t="s">
        <v>1501</v>
      </c>
      <c r="C212" s="27" t="s">
        <v>362</v>
      </c>
      <c r="D212" s="13">
        <v>209.4</v>
      </c>
      <c r="E212" s="3">
        <f>IF(AND(S212&lt;&gt;0,D212&gt;0),D212/S212,"")</f>
        <v>17.67088607594937</v>
      </c>
      <c r="F212" s="3">
        <f>IF(AND(U212&lt;&gt;0,D212&gt;0),D212/U212,"")</f>
        <v>12.288732394366198</v>
      </c>
      <c r="G212" s="4">
        <f>IF(AND(D212&lt;&gt;0,Y212&gt;0),Y212/D212,"")</f>
        <v>0.02268385864374403</v>
      </c>
      <c r="H212" s="4">
        <f>IF(AND(D212&lt;&gt;0,AB212&gt;0),AB212/D212,"")</f>
        <v>0.029751671442215855</v>
      </c>
      <c r="I212" s="3">
        <f>IF(AC212=AD212,0,O212/(AC212-AD212))</f>
        <v>1.1743247720189312</v>
      </c>
      <c r="J212" s="4">
        <v>0.5604</v>
      </c>
      <c r="K212" s="5">
        <f>IF(AND(S212&gt;0,U212&gt;0),U212/S212-1,"")</f>
        <v>0.4379746835443037</v>
      </c>
      <c r="L212" s="3">
        <f>IF(AND(AB212&lt;&gt;0,U212&gt;0),U212/AB212,"")</f>
        <v>2.7351524879614764</v>
      </c>
      <c r="M212" s="3">
        <f>IF(AND(AF212&lt;&gt;0,O212&gt;0),O212/AF212,"")</f>
        <v>1.1822400348634516</v>
      </c>
      <c r="N212" s="27" t="s">
        <v>35</v>
      </c>
      <c r="O212" s="6">
        <f>D212*AG212/100</f>
        <v>10173.175500000001</v>
      </c>
      <c r="P212" s="27" t="s">
        <v>1178</v>
      </c>
      <c r="Q212" s="27" t="s">
        <v>2676</v>
      </c>
      <c r="R212" s="27" t="s">
        <v>2852</v>
      </c>
      <c r="S212" s="27">
        <v>11.85</v>
      </c>
      <c r="T212" s="27">
        <v>14.98</v>
      </c>
      <c r="U212" s="27">
        <v>17.04</v>
      </c>
      <c r="V212" s="27">
        <v>4</v>
      </c>
      <c r="W212" s="27">
        <v>3.3</v>
      </c>
      <c r="X212" s="27">
        <v>4.35</v>
      </c>
      <c r="Y212" s="27">
        <v>4.75</v>
      </c>
      <c r="Z212" s="27">
        <v>0</v>
      </c>
      <c r="AA212" s="27">
        <v>5.54</v>
      </c>
      <c r="AB212" s="27">
        <v>6.23</v>
      </c>
      <c r="AC212" s="6">
        <v>19734</v>
      </c>
      <c r="AD212" s="6">
        <v>11071</v>
      </c>
      <c r="AE212" s="6">
        <v>415</v>
      </c>
      <c r="AF212" s="6">
        <v>8605</v>
      </c>
      <c r="AG212" s="6">
        <v>4858.25</v>
      </c>
      <c r="AH212" s="4">
        <v>0.022</v>
      </c>
      <c r="AI212" s="4">
        <v>0.023</v>
      </c>
    </row>
    <row r="213" spans="1:35" ht="14.25">
      <c r="A213" s="12" t="s">
        <v>363</v>
      </c>
      <c r="B213" s="27" t="s">
        <v>364</v>
      </c>
      <c r="C213" s="27" t="s">
        <v>365</v>
      </c>
      <c r="D213" s="13">
        <v>171.25</v>
      </c>
      <c r="E213" s="3">
        <f>IF(AND(S213&lt;&gt;0,D213&gt;0),D213/S213,"")</f>
        <v>15.441839495040577</v>
      </c>
      <c r="F213" s="3">
        <f>IF(AND(U213&lt;&gt;0,D213&gt;0),D213/U213,"")</f>
        <v>12.409420289855072</v>
      </c>
      <c r="G213" s="4">
        <f>IF(AND(D213&lt;&gt;0,Y213&gt;0),Y213/D213,"")</f>
        <v>0.07404379562043796</v>
      </c>
      <c r="H213" s="4">
        <f>IF(AND(D213&lt;&gt;0,AB213&gt;0),AB213/D213,"")</f>
        <v>0.04204379562043796</v>
      </c>
      <c r="I213" s="3">
        <f>IF(AC213=AD213,0,O213/(AC213-AD213))</f>
        <v>0.4306977107863751</v>
      </c>
      <c r="J213" s="4">
        <v>0.5064</v>
      </c>
      <c r="K213" s="5">
        <f>IF(AND(S213&gt;0,U213&gt;0),U213/S213-1,"")</f>
        <v>0.2443642921550948</v>
      </c>
      <c r="L213" s="3">
        <f>IF(AND(AB213&lt;&gt;0,U213&gt;0),U213/AB213,"")</f>
        <v>1.9166666666666667</v>
      </c>
      <c r="M213" s="3">
        <f>IF(AND(AF213&lt;&gt;0,O213&gt;0),O213/AF213,"")</f>
        <v>0.23100065548350718</v>
      </c>
      <c r="N213" s="27" t="s">
        <v>1456</v>
      </c>
      <c r="O213" s="6">
        <f>D213*AG213/100</f>
        <v>4096.796625</v>
      </c>
      <c r="P213" s="27" t="s">
        <v>1178</v>
      </c>
      <c r="Q213" s="27" t="s">
        <v>2693</v>
      </c>
      <c r="R213" s="27" t="s">
        <v>2841</v>
      </c>
      <c r="S213" s="27">
        <v>11.09</v>
      </c>
      <c r="T213" s="27">
        <v>13.06</v>
      </c>
      <c r="U213" s="27">
        <v>13.8</v>
      </c>
      <c r="V213" s="27">
        <v>5.08</v>
      </c>
      <c r="W213" s="27">
        <v>5.51</v>
      </c>
      <c r="X213" s="27">
        <v>12.28</v>
      </c>
      <c r="Y213" s="27">
        <v>12.68</v>
      </c>
      <c r="Z213" s="27">
        <v>0</v>
      </c>
      <c r="AA213" s="27">
        <v>6.84</v>
      </c>
      <c r="AB213" s="27">
        <v>7.2</v>
      </c>
      <c r="AC213" s="6">
        <v>9916</v>
      </c>
      <c r="AD213" s="6">
        <v>404</v>
      </c>
      <c r="AE213" s="6">
        <v>261</v>
      </c>
      <c r="AF213" s="6">
        <v>17735</v>
      </c>
      <c r="AG213" s="6">
        <v>2392.29</v>
      </c>
      <c r="AH213" s="4">
        <v>0.039</v>
      </c>
      <c r="AI213" s="4">
        <v>0.039</v>
      </c>
    </row>
    <row r="214" spans="1:35" ht="14.25">
      <c r="A214" s="12" t="s">
        <v>1302</v>
      </c>
      <c r="B214" s="27" t="s">
        <v>1303</v>
      </c>
      <c r="C214" s="27" t="s">
        <v>840</v>
      </c>
      <c r="D214" s="13">
        <v>727</v>
      </c>
      <c r="E214" s="3">
        <f>IF(AND(S214&lt;&gt;0,D214&gt;0),D214/S214,"")</f>
        <v>27.496217851739786</v>
      </c>
      <c r="F214" s="3">
        <f>IF(AND(U214&lt;&gt;0,D214&gt;0),D214/U214,"")</f>
        <v>22.212037885731746</v>
      </c>
      <c r="G214" s="4">
        <f>IF(AND(D214&lt;&gt;0,Y214&gt;0),Y214/D214,"")</f>
        <v>0.022971114167812928</v>
      </c>
      <c r="H214" s="4">
        <f>IF(AND(D214&lt;&gt;0,AB214&gt;0),AB214/D214,"")</f>
        <v>0.023961485557083908</v>
      </c>
      <c r="I214" s="3">
        <f>IF(AC214=AD214,0,O214/(AC214-AD214))</f>
        <v>3.4900117596236924</v>
      </c>
      <c r="J214" s="4">
        <v>0.382999999999999</v>
      </c>
      <c r="K214" s="5">
        <f>IF(AND(S214&gt;0,U214&gt;0),U214/S214-1,"")</f>
        <v>0.23789712556732212</v>
      </c>
      <c r="L214" s="3">
        <f>IF(AND(AB214&lt;&gt;0,U214&gt;0),U214/AB214,"")</f>
        <v>1.8788748564867965</v>
      </c>
      <c r="M214" s="3">
        <f>IF(AND(AF214&lt;&gt;0,O214&gt;0),O214/AF214,"")</f>
        <v>2.9618079797959225</v>
      </c>
      <c r="N214" s="27" t="s">
        <v>1456</v>
      </c>
      <c r="O214" s="6">
        <f>D214*AG214/100</f>
        <v>1454.2181</v>
      </c>
      <c r="P214" s="27" t="s">
        <v>1176</v>
      </c>
      <c r="Q214" s="27" t="s">
        <v>2678</v>
      </c>
      <c r="R214" s="27" t="s">
        <v>2815</v>
      </c>
      <c r="S214" s="27">
        <v>26.44</v>
      </c>
      <c r="T214" s="27">
        <v>30.76</v>
      </c>
      <c r="U214" s="27">
        <v>32.73</v>
      </c>
      <c r="V214" s="27">
        <v>9.65</v>
      </c>
      <c r="W214" s="27">
        <v>12.2</v>
      </c>
      <c r="X214" s="27">
        <v>14.8</v>
      </c>
      <c r="Y214" s="27">
        <v>16.7</v>
      </c>
      <c r="Z214" s="27">
        <v>0</v>
      </c>
      <c r="AA214" s="27">
        <v>16.55</v>
      </c>
      <c r="AB214" s="27">
        <v>17.42</v>
      </c>
      <c r="AC214" s="6">
        <v>506.33</v>
      </c>
      <c r="AD214" s="6">
        <v>89.65</v>
      </c>
      <c r="AE214" s="6">
        <v>45.71</v>
      </c>
      <c r="AF214" s="6">
        <v>490.99</v>
      </c>
      <c r="AG214" s="6">
        <v>200.03</v>
      </c>
      <c r="AH214" s="4">
        <v>0.017</v>
      </c>
      <c r="AI214" s="4">
        <v>0.02</v>
      </c>
    </row>
    <row r="215" spans="1:35" ht="14.25">
      <c r="A215" s="12" t="s">
        <v>366</v>
      </c>
      <c r="B215" s="27" t="s">
        <v>367</v>
      </c>
      <c r="C215" s="27" t="s">
        <v>368</v>
      </c>
      <c r="D215" s="13">
        <v>1056</v>
      </c>
      <c r="E215" s="3">
        <f>IF(AND(S215&lt;&gt;0,D215&gt;0),D215/S215,"")</f>
      </c>
      <c r="F215" s="3">
        <f>IF(AND(U215&lt;&gt;0,D215&gt;0),D215/U215,"")</f>
      </c>
      <c r="G215" s="4">
        <f>IF(AND(D215&lt;&gt;0,Y215&gt;0),Y215/D215,"")</f>
        <v>0.04971590909090909</v>
      </c>
      <c r="H215" s="4">
        <f>IF(AND(D215&lt;&gt;0,AB215&gt;0),AB215/D215,"")</f>
      </c>
      <c r="I215" s="3">
        <f>IF(AC215=AD215,0,O215/(AC215-AD215))</f>
        <v>0</v>
      </c>
      <c r="J215" s="4">
        <v>0.111999999999999</v>
      </c>
      <c r="K215" s="5">
        <f>IF(AND(S215&gt;0,U215&gt;0),U215/S215-1,"")</f>
      </c>
      <c r="L215" s="3">
        <f>IF(AND(AB215&lt;&gt;0,U215&gt;0),U215/AB215,"")</f>
      </c>
      <c r="M215" s="3">
        <f>IF(AND(AF215&lt;&gt;0,O215&gt;0),O215/AF215,"")</f>
      </c>
      <c r="N215" s="27" t="s">
        <v>1456</v>
      </c>
      <c r="O215" s="6">
        <f>D215*AG215/100</f>
        <v>1357.3824</v>
      </c>
      <c r="P215" s="27" t="s">
        <v>1176</v>
      </c>
      <c r="Q215" s="27" t="s">
        <v>2673</v>
      </c>
      <c r="T215" s="27">
        <v>0</v>
      </c>
      <c r="U215" s="27">
        <v>0</v>
      </c>
      <c r="V215" s="27">
        <v>46.5</v>
      </c>
      <c r="W215" s="27">
        <v>48.5</v>
      </c>
      <c r="X215" s="27">
        <v>51</v>
      </c>
      <c r="Y215" s="27">
        <v>52.5</v>
      </c>
      <c r="Z215" s="27">
        <v>12</v>
      </c>
      <c r="AA215" s="27">
        <v>0</v>
      </c>
      <c r="AB215" s="27">
        <v>0</v>
      </c>
      <c r="AG215" s="6">
        <v>128.54</v>
      </c>
      <c r="AH215" s="4">
        <v>0.049</v>
      </c>
      <c r="AI215" s="4">
        <v>0</v>
      </c>
    </row>
    <row r="216" spans="1:35" ht="14.25">
      <c r="A216" s="12" t="s">
        <v>2596</v>
      </c>
      <c r="B216" s="27" t="s">
        <v>2597</v>
      </c>
      <c r="C216" s="27" t="s">
        <v>2598</v>
      </c>
      <c r="D216" s="13">
        <v>117.5</v>
      </c>
      <c r="E216" s="3">
        <f>IF(AND(S216&lt;&gt;0,D216&gt;0),D216/S216,"")</f>
      </c>
      <c r="F216" s="3">
        <f>IF(AND(U216&lt;&gt;0,D216&gt;0),D216/U216,"")</f>
      </c>
      <c r="G216" s="4">
        <f>IF(AND(D216&lt;&gt;0,Y216&gt;0),Y216/D216,"")</f>
        <v>0.05753191489361702</v>
      </c>
      <c r="H216" s="4">
        <f>IF(AND(D216&lt;&gt;0,AB216&gt;0),AB216/D216,"")</f>
      </c>
      <c r="I216" s="3">
        <f>IF(AC216=AD216,0,O216/(AC216-AD216))</f>
        <v>0</v>
      </c>
      <c r="J216" s="4">
        <v>0.152</v>
      </c>
      <c r="K216" s="5">
        <f>IF(AND(S216&gt;0,U216&gt;0),U216/S216-1,"")</f>
      </c>
      <c r="L216" s="3">
        <f>IF(AND(AB216&lt;&gt;0,U216&gt;0),U216/AB216,"")</f>
      </c>
      <c r="M216" s="3">
        <f>IF(AND(AF216&lt;&gt;0,O216&gt;0),O216/AF216,"")</f>
      </c>
      <c r="N216" s="27" t="s">
        <v>1456</v>
      </c>
      <c r="O216" s="6">
        <f>D216*AG216/100</f>
        <v>384.30725</v>
      </c>
      <c r="P216" s="27" t="s">
        <v>1176</v>
      </c>
      <c r="Q216" s="27" t="s">
        <v>2673</v>
      </c>
      <c r="T216" s="27">
        <v>0</v>
      </c>
      <c r="U216" s="27">
        <v>0</v>
      </c>
      <c r="V216" s="27">
        <v>6.28</v>
      </c>
      <c r="W216" s="27">
        <v>6.365</v>
      </c>
      <c r="X216" s="27">
        <v>6.535</v>
      </c>
      <c r="Y216" s="27">
        <v>6.76</v>
      </c>
      <c r="Z216" s="27">
        <v>1.7175</v>
      </c>
      <c r="AA216" s="27">
        <v>0</v>
      </c>
      <c r="AB216" s="27">
        <v>0</v>
      </c>
      <c r="AG216" s="6">
        <v>327.07</v>
      </c>
      <c r="AH216" s="4">
        <v>0.057</v>
      </c>
      <c r="AI216" s="4">
        <v>0</v>
      </c>
    </row>
    <row r="217" spans="1:33" ht="14.25">
      <c r="A217" s="12" t="s">
        <v>2701</v>
      </c>
      <c r="B217" s="27" t="s">
        <v>2702</v>
      </c>
      <c r="C217" s="27" t="s">
        <v>2703</v>
      </c>
      <c r="D217" s="13">
        <v>537</v>
      </c>
      <c r="E217" s="3">
        <f>IF(AND(S217&lt;&gt;0,D217&gt;0),D217/S217,"")</f>
        <v>4475</v>
      </c>
      <c r="F217" s="3">
        <f>IF(AND(U217&lt;&gt;0,D217&gt;0),D217/U217,"")</f>
      </c>
      <c r="G217" s="4">
        <f>IF(AND(D217&lt;&gt;0,Y217&gt;0),Y217/D217,"")</f>
      </c>
      <c r="H217" s="4">
        <f>IF(AND(D217&lt;&gt;0,AB217&gt;0),AB217/D217,"")</f>
      </c>
      <c r="I217" s="3">
        <f>IF(AC217=AD217,0,O217/(AC217-AD217))</f>
        <v>4.967990230544351</v>
      </c>
      <c r="K217" s="5">
        <f>IF(AND(S217&gt;0,U217&gt;0),U217/S217-1,"")</f>
      </c>
      <c r="L217" s="3">
        <f>IF(AND(AB217&lt;&gt;0,U217&gt;0),U217/AB217,"")</f>
      </c>
      <c r="M217" s="3">
        <f>IF(AND(AF217&lt;&gt;0,O217&gt;0),O217/AF217,"")</f>
        <v>9.01188158689669</v>
      </c>
      <c r="N217" s="27" t="s">
        <v>35</v>
      </c>
      <c r="O217" s="6">
        <f>D217*AG217/100</f>
        <v>2685</v>
      </c>
      <c r="P217" s="27" t="s">
        <v>1176</v>
      </c>
      <c r="Q217" s="27" t="s">
        <v>2710</v>
      </c>
      <c r="R217" s="27" t="s">
        <v>2800</v>
      </c>
      <c r="S217" s="27">
        <v>0.12</v>
      </c>
      <c r="V217" s="27">
        <v>0</v>
      </c>
      <c r="W217" s="27">
        <v>0</v>
      </c>
      <c r="X217" s="27">
        <v>0</v>
      </c>
      <c r="Y217" s="27">
        <v>0</v>
      </c>
      <c r="Z217" s="27">
        <v>0</v>
      </c>
      <c r="AC217" s="6">
        <v>949.47</v>
      </c>
      <c r="AD217" s="6">
        <v>409.01</v>
      </c>
      <c r="AE217" s="6">
        <v>60.28</v>
      </c>
      <c r="AF217" s="6">
        <v>297.94</v>
      </c>
      <c r="AG217" s="6">
        <v>500</v>
      </c>
    </row>
    <row r="218" spans="1:35" ht="14.25">
      <c r="A218" s="12" t="s">
        <v>369</v>
      </c>
      <c r="B218" s="27" t="s">
        <v>370</v>
      </c>
      <c r="C218" s="27" t="s">
        <v>371</v>
      </c>
      <c r="D218" s="13">
        <v>423.6</v>
      </c>
      <c r="E218" s="3">
        <f>IF(AND(S218&lt;&gt;0,D218&gt;0),D218/S218,"")</f>
        <v>14.591801584567689</v>
      </c>
      <c r="F218" s="3">
        <f>IF(AND(U218&lt;&gt;0,D218&gt;0),D218/U218,"")</f>
        <v>10.982628986258751</v>
      </c>
      <c r="G218" s="4">
        <f>IF(AND(D218&lt;&gt;0,Y218&gt;0),Y218/D218,"")</f>
        <v>0.03618980169971671</v>
      </c>
      <c r="H218" s="4">
        <f>IF(AND(D218&lt;&gt;0,AB218&gt;0),AB218/D218,"")</f>
        <v>0.04270538243626062</v>
      </c>
      <c r="I218" s="3">
        <f>IF(AC218=AD218,0,O218/(AC218-AD218))</f>
        <v>1.2543285730818194</v>
      </c>
      <c r="J218" s="4">
        <v>0.6391</v>
      </c>
      <c r="K218" s="5">
        <f>IF(AND(S218&gt;0,U218&gt;0),U218/S218-1,"")</f>
        <v>0.32862555976575947</v>
      </c>
      <c r="L218" s="3">
        <f>IF(AND(AB218&lt;&gt;0,U218&gt;0),U218/AB218,"")</f>
        <v>2.1321171918186845</v>
      </c>
      <c r="M218" s="3">
        <f>IF(AND(AF218&lt;&gt;0,O218&gt;0),O218/AF218,"")</f>
        <v>0.8845352919574001</v>
      </c>
      <c r="N218" s="27" t="s">
        <v>1456</v>
      </c>
      <c r="O218" s="6">
        <f>D218*AG218/100</f>
        <v>2167.73064</v>
      </c>
      <c r="P218" s="27" t="s">
        <v>1176</v>
      </c>
      <c r="Q218" s="27" t="s">
        <v>1177</v>
      </c>
      <c r="R218" s="27" t="s">
        <v>3096</v>
      </c>
      <c r="S218" s="27">
        <v>29.03</v>
      </c>
      <c r="T218" s="27">
        <v>36.5</v>
      </c>
      <c r="U218" s="27">
        <v>38.57</v>
      </c>
      <c r="V218" s="27">
        <v>11.515</v>
      </c>
      <c r="W218" s="27">
        <v>12.67</v>
      </c>
      <c r="X218" s="27">
        <v>13.94</v>
      </c>
      <c r="Y218" s="27">
        <v>15.33</v>
      </c>
      <c r="Z218" s="27">
        <v>11.19</v>
      </c>
      <c r="AA218" s="27">
        <v>17.2</v>
      </c>
      <c r="AB218" s="27">
        <v>18.09</v>
      </c>
      <c r="AC218" s="6">
        <v>3525.7</v>
      </c>
      <c r="AD218" s="6">
        <v>1797.5</v>
      </c>
      <c r="AE218" s="6">
        <v>117.5</v>
      </c>
      <c r="AF218" s="6">
        <v>2450.7</v>
      </c>
      <c r="AG218" s="6">
        <v>511.74</v>
      </c>
      <c r="AH218" s="4">
        <v>0.039</v>
      </c>
      <c r="AI218" s="4">
        <v>0.039</v>
      </c>
    </row>
    <row r="219" spans="1:35" ht="14.25">
      <c r="A219" s="12" t="s">
        <v>372</v>
      </c>
      <c r="B219" s="27" t="s">
        <v>1491</v>
      </c>
      <c r="C219" s="27" t="s">
        <v>373</v>
      </c>
      <c r="D219" s="13">
        <v>982.8</v>
      </c>
      <c r="E219" s="3">
        <f>IF(AND(S219&lt;&gt;0,D219&gt;0),D219/S219,"")</f>
        <v>16.196440342781806</v>
      </c>
      <c r="F219" s="3">
        <f>IF(AND(U219&lt;&gt;0,D219&gt;0),D219/U219,"")</f>
        <v>16.061447949011278</v>
      </c>
      <c r="G219" s="4">
        <f>IF(AND(D219&lt;&gt;0,Y219&gt;0),Y219/D219,"")</f>
        <v>0.04816849816849817</v>
      </c>
      <c r="H219" s="4">
        <f>IF(AND(D219&lt;&gt;0,AB219&gt;0),AB219/D219,"")</f>
        <v>0.050946275946275946</v>
      </c>
      <c r="I219" s="3">
        <f>IF(AC219=AD219,0,O219/(AC219-AD219))</f>
        <v>0.6155897032672737</v>
      </c>
      <c r="J219" s="4">
        <v>0.6884</v>
      </c>
      <c r="K219" s="5">
        <f>IF(AND(S219&gt;0,U219&gt;0),U219/S219-1,"")</f>
        <v>0.00840474620962417</v>
      </c>
      <c r="L219" s="3">
        <f>IF(AND(AB219&lt;&gt;0,U219&gt;0),U219/AB219,"")</f>
        <v>1.2220890752945874</v>
      </c>
      <c r="M219" s="3">
        <f>IF(AND(AF219&lt;&gt;0,O219&gt;0),O219/AF219,"")</f>
        <v>2.3089251510078346</v>
      </c>
      <c r="N219" s="27" t="s">
        <v>35</v>
      </c>
      <c r="O219" s="6">
        <f>D219*AG219/100</f>
        <v>34479.17928</v>
      </c>
      <c r="P219" s="27" t="s">
        <v>1178</v>
      </c>
      <c r="Q219" s="27" t="s">
        <v>2684</v>
      </c>
      <c r="R219" s="27" t="s">
        <v>2947</v>
      </c>
      <c r="S219" s="27">
        <v>60.68</v>
      </c>
      <c r="T219" s="27">
        <v>58.62</v>
      </c>
      <c r="U219" s="27">
        <v>61.19</v>
      </c>
      <c r="V219" s="27">
        <v>43.34</v>
      </c>
      <c r="W219" s="27">
        <v>128.645</v>
      </c>
      <c r="X219" s="27">
        <v>45.93</v>
      </c>
      <c r="Y219" s="27">
        <v>47.34</v>
      </c>
      <c r="Z219" s="27">
        <v>16.57</v>
      </c>
      <c r="AA219" s="27">
        <v>48.71</v>
      </c>
      <c r="AB219" s="27">
        <v>50.07</v>
      </c>
      <c r="AC219" s="6">
        <v>62963</v>
      </c>
      <c r="AD219" s="6">
        <v>6953</v>
      </c>
      <c r="AE219" s="6">
        <v>1563</v>
      </c>
      <c r="AF219" s="6">
        <v>14933</v>
      </c>
      <c r="AG219" s="6">
        <v>3508.26</v>
      </c>
      <c r="AH219" s="4">
        <v>0.047</v>
      </c>
      <c r="AI219" s="4">
        <v>0.047</v>
      </c>
    </row>
    <row r="220" spans="1:35" ht="14.25">
      <c r="A220" s="12" t="s">
        <v>1146</v>
      </c>
      <c r="B220" s="27" t="s">
        <v>1147</v>
      </c>
      <c r="C220" s="27" t="s">
        <v>1081</v>
      </c>
      <c r="D220" s="13">
        <v>938.4</v>
      </c>
      <c r="E220" s="3">
        <f>IF(AND(S220&lt;&gt;0,D220&gt;0),D220/S220,"")</f>
        <v>733.125</v>
      </c>
      <c r="F220" s="3">
        <f>IF(AND(U220&lt;&gt;0,D220&gt;0),D220/U220,"")</f>
        <v>5.467894184826943</v>
      </c>
      <c r="G220" s="4">
        <f>IF(AND(D220&lt;&gt;0,Y220&gt;0),Y220/D220,"")</f>
        <v>0.019288150042625747</v>
      </c>
      <c r="H220" s="4">
        <f>IF(AND(D220&lt;&gt;0,AB220&gt;0),AB220/D220,"")</f>
        <v>0.0408461210571185</v>
      </c>
      <c r="I220" s="3">
        <f>IF(AC220=AD220,0,O220/(AC220-AD220))</f>
        <v>0.8689266671694831</v>
      </c>
      <c r="J220" s="4">
        <v>0.566</v>
      </c>
      <c r="K220" s="5">
        <f>IF(AND(S220&gt;0,U220&gt;0),U220/S220-1,"")</f>
        <v>133.078125</v>
      </c>
      <c r="L220" s="3">
        <f>IF(AND(AB220&lt;&gt;0,U220&gt;0),U220/AB220,"")</f>
        <v>4.477432820245239</v>
      </c>
      <c r="M220" s="3">
        <f>IF(AND(AF220&lt;&gt;0,O220&gt;0),O220/AF220,"")</f>
        <v>0.9520158658403208</v>
      </c>
      <c r="N220" s="27" t="s">
        <v>1456</v>
      </c>
      <c r="O220" s="6">
        <f>D220*AG220/100</f>
        <v>1958.53464</v>
      </c>
      <c r="P220" s="27" t="s">
        <v>1178</v>
      </c>
      <c r="Q220" s="27" t="s">
        <v>807</v>
      </c>
      <c r="R220" s="27" t="s">
        <v>2802</v>
      </c>
      <c r="S220" s="27">
        <v>1.28</v>
      </c>
      <c r="T220" s="27">
        <v>144.72</v>
      </c>
      <c r="U220" s="27">
        <v>171.62</v>
      </c>
      <c r="V220" s="27">
        <v>6.2</v>
      </c>
      <c r="W220" s="27">
        <v>10.6</v>
      </c>
      <c r="X220" s="27">
        <v>13</v>
      </c>
      <c r="Y220" s="27">
        <v>18.1</v>
      </c>
      <c r="Z220" s="27">
        <v>0</v>
      </c>
      <c r="AA220" s="27">
        <v>30.09</v>
      </c>
      <c r="AB220" s="27">
        <v>38.33</v>
      </c>
      <c r="AC220" s="6">
        <v>3872.42</v>
      </c>
      <c r="AD220" s="6">
        <v>1618.45</v>
      </c>
      <c r="AE220" s="6">
        <v>477.89</v>
      </c>
      <c r="AF220" s="6">
        <v>2057.25</v>
      </c>
      <c r="AG220" s="6">
        <v>208.71</v>
      </c>
      <c r="AH220" s="4">
        <v>0.019</v>
      </c>
      <c r="AI220" s="4">
        <v>0.035</v>
      </c>
    </row>
    <row r="221" spans="1:35" ht="14.25">
      <c r="A221" s="12" t="s">
        <v>1466</v>
      </c>
      <c r="B221" s="27" t="s">
        <v>1467</v>
      </c>
      <c r="C221" s="27" t="s">
        <v>1468</v>
      </c>
      <c r="D221" s="13">
        <v>155.6</v>
      </c>
      <c r="E221" s="3">
        <f>IF(AND(S221&lt;&gt;0,D221&gt;0),D221/S221,"")</f>
        <v>15.66968781470292</v>
      </c>
      <c r="F221" s="3">
        <f>IF(AND(U221&lt;&gt;0,D221&gt;0),D221/U221,"")</f>
        <v>7.9958890030832475</v>
      </c>
      <c r="G221" s="4">
        <f>IF(AND(D221&lt;&gt;0,Y221&gt;0),Y221/D221,"")</f>
        <v>0.13881748071979436</v>
      </c>
      <c r="H221" s="4">
        <f>IF(AND(D221&lt;&gt;0,AB221&gt;0),AB221/D221,"")</f>
        <v>0.13881748071979436</v>
      </c>
      <c r="I221" s="3">
        <f>IF(AC221=AD221,0,O221/(AC221-AD221))</f>
        <v>0.35637719757612024</v>
      </c>
      <c r="J221" s="4">
        <v>0.3842</v>
      </c>
      <c r="K221" s="5">
        <f>IF(AND(S221&gt;0,U221&gt;0),U221/S221-1,"")</f>
        <v>0.9597180261832832</v>
      </c>
      <c r="L221" s="3">
        <f>IF(AND(AB221&lt;&gt;0,U221&gt;0),U221/AB221,"")</f>
        <v>0.9009259259259259</v>
      </c>
      <c r="M221" s="3">
        <f>IF(AND(AF221&lt;&gt;0,O221&gt;0),O221/AF221,"")</f>
        <v>3.7987990430622003</v>
      </c>
      <c r="N221" s="27" t="s">
        <v>35</v>
      </c>
      <c r="O221" s="6">
        <f>D221*AG221/100</f>
        <v>476.3693999999999</v>
      </c>
      <c r="P221" s="27" t="s">
        <v>1176</v>
      </c>
      <c r="Q221" s="27" t="s">
        <v>105</v>
      </c>
      <c r="R221" s="27" t="s">
        <v>2961</v>
      </c>
      <c r="S221" s="27">
        <v>9.93</v>
      </c>
      <c r="T221" s="27">
        <v>18.3</v>
      </c>
      <c r="U221" s="27">
        <v>19.46</v>
      </c>
      <c r="V221" s="27">
        <v>19.5</v>
      </c>
      <c r="W221" s="27">
        <v>23.5</v>
      </c>
      <c r="X221" s="27">
        <v>21.3</v>
      </c>
      <c r="Y221" s="27">
        <v>21.6</v>
      </c>
      <c r="Z221" s="27">
        <v>5.4</v>
      </c>
      <c r="AA221" s="27">
        <v>21.6</v>
      </c>
      <c r="AB221" s="27">
        <v>21.6</v>
      </c>
      <c r="AC221" s="6">
        <v>1336.7</v>
      </c>
      <c r="AE221" s="6">
        <v>27.1</v>
      </c>
      <c r="AF221" s="6">
        <v>125.4</v>
      </c>
      <c r="AG221" s="6">
        <v>306.15</v>
      </c>
      <c r="AH221" s="4">
        <v>0.139</v>
      </c>
      <c r="AI221" s="4">
        <v>0.113</v>
      </c>
    </row>
    <row r="222" spans="1:35" ht="14.25">
      <c r="A222" s="12" t="s">
        <v>374</v>
      </c>
      <c r="B222" s="27" t="s">
        <v>375</v>
      </c>
      <c r="C222" s="27" t="s">
        <v>376</v>
      </c>
      <c r="D222" s="13">
        <v>6082</v>
      </c>
      <c r="E222" s="3">
        <f>IF(AND(S222&lt;&gt;0,D222&gt;0),D222/S222,"")</f>
        <v>14.050083163925338</v>
      </c>
      <c r="F222" s="3">
        <f>IF(AND(U222&lt;&gt;0,D222&gt;0),D222/U222,"")</f>
        <v>12.75346515968043</v>
      </c>
      <c r="G222" s="4">
        <f>IF(AND(D222&lt;&gt;0,Y222&gt;0),Y222/D222,"")</f>
        <v>0.027129233804669518</v>
      </c>
      <c r="H222" s="4">
        <f>IF(AND(D222&lt;&gt;0,AB222&gt;0),AB222/D222,"")</f>
        <v>0.02924531404143374</v>
      </c>
      <c r="I222" s="3">
        <f>IF(AC222=AD222,0,O222/(AC222-AD222))</f>
        <v>2.926661826850146</v>
      </c>
      <c r="J222" s="4">
        <v>0.7474</v>
      </c>
      <c r="K222" s="5">
        <f>IF(AND(S222&gt;0,U222&gt;0),U222/S222-1,"")</f>
        <v>0.10166789872481985</v>
      </c>
      <c r="L222" s="3">
        <f>IF(AND(AB222&lt;&gt;0,U222&gt;0),U222/AB222,"")</f>
        <v>2.6811154213751616</v>
      </c>
      <c r="M222" s="3">
        <f>IF(AND(AF222&lt;&gt;0,O222&gt;0),O222/AF222,"")</f>
        <v>1.9502391393294667</v>
      </c>
      <c r="N222" s="27" t="s">
        <v>35</v>
      </c>
      <c r="O222" s="6">
        <f>D222*AG222/100</f>
        <v>8103.0486</v>
      </c>
      <c r="P222" s="27" t="s">
        <v>1178</v>
      </c>
      <c r="Q222" s="27" t="s">
        <v>2682</v>
      </c>
      <c r="R222" s="27" t="s">
        <v>2853</v>
      </c>
      <c r="S222" s="27">
        <v>432.88</v>
      </c>
      <c r="T222" s="27">
        <v>456.44</v>
      </c>
      <c r="U222" s="27">
        <v>476.89</v>
      </c>
      <c r="V222" s="27">
        <v>158</v>
      </c>
      <c r="W222" s="27">
        <v>293</v>
      </c>
      <c r="X222" s="27">
        <v>203</v>
      </c>
      <c r="Y222" s="27">
        <v>165</v>
      </c>
      <c r="Z222" s="27">
        <v>57.5</v>
      </c>
      <c r="AA222" s="27">
        <v>172.08</v>
      </c>
      <c r="AB222" s="27">
        <v>177.87</v>
      </c>
      <c r="AC222" s="6">
        <v>2811.3</v>
      </c>
      <c r="AD222" s="6">
        <v>42.6</v>
      </c>
      <c r="AE222" s="6">
        <v>156.3</v>
      </c>
      <c r="AF222" s="6">
        <v>4154.9</v>
      </c>
      <c r="AG222" s="6">
        <v>133.23</v>
      </c>
      <c r="AH222" s="4">
        <v>0.027</v>
      </c>
      <c r="AI222" s="4">
        <v>0.025</v>
      </c>
    </row>
    <row r="223" spans="1:35" ht="14.25">
      <c r="A223" s="12" t="s">
        <v>377</v>
      </c>
      <c r="B223" s="27" t="s">
        <v>378</v>
      </c>
      <c r="C223" s="27" t="s">
        <v>379</v>
      </c>
      <c r="D223" s="13">
        <v>1064</v>
      </c>
      <c r="E223" s="3">
        <f>IF(AND(S223&lt;&gt;0,D223&gt;0),D223/S223,"")</f>
        <v>32.778804682686385</v>
      </c>
      <c r="F223" s="3">
        <f>IF(AND(U223&lt;&gt;0,D223&gt;0),D223/U223,"")</f>
        <v>-64.72019464720194</v>
      </c>
      <c r="G223" s="4">
        <f>IF(AND(D223&lt;&gt;0,Y223&gt;0),Y223/D223,"")</f>
      </c>
      <c r="H223" s="4">
        <f>IF(AND(D223&lt;&gt;0,AB223&gt;0),AB223/D223,"")</f>
      </c>
      <c r="I223" s="3">
        <f>IF(AC223=AD223,0,O223/(AC223-AD223))</f>
        <v>3.5784444761497123</v>
      </c>
      <c r="J223" s="4">
        <v>0.2112</v>
      </c>
      <c r="K223" s="5">
        <f>IF(AND(S223&gt;0,U223&gt;0),U223/S223-1,"")</f>
      </c>
      <c r="L223" s="3">
        <f>IF(AND(AB223&lt;&gt;0,U223&gt;0),U223/AB223,"")</f>
      </c>
      <c r="M223" s="3">
        <f>IF(AND(AF223&lt;&gt;0,O223&gt;0),O223/AF223,"")</f>
        <v>4.28349948764659</v>
      </c>
      <c r="N223" s="27" t="s">
        <v>35</v>
      </c>
      <c r="O223" s="6">
        <f>D223*AG223/100</f>
        <v>7524.395199999999</v>
      </c>
      <c r="P223" s="27" t="s">
        <v>1178</v>
      </c>
      <c r="Q223" s="27" t="s">
        <v>2693</v>
      </c>
      <c r="R223" s="27" t="s">
        <v>3120</v>
      </c>
      <c r="S223" s="27">
        <v>32.46</v>
      </c>
      <c r="T223" s="27">
        <v>-14.56</v>
      </c>
      <c r="U223" s="27">
        <v>-16.44</v>
      </c>
      <c r="V223" s="27">
        <v>0</v>
      </c>
      <c r="W223" s="27">
        <v>0</v>
      </c>
      <c r="X223" s="27">
        <v>0</v>
      </c>
      <c r="Y223" s="27">
        <v>0</v>
      </c>
      <c r="Z223" s="27">
        <v>0</v>
      </c>
      <c r="AA223" s="27">
        <v>0</v>
      </c>
      <c r="AB223" s="27">
        <v>0</v>
      </c>
      <c r="AC223" s="6">
        <v>2293.2</v>
      </c>
      <c r="AD223" s="6">
        <v>190.5</v>
      </c>
      <c r="AE223" s="6">
        <v>745.3</v>
      </c>
      <c r="AF223" s="6">
        <v>1756.6</v>
      </c>
      <c r="AG223" s="6">
        <v>707.18</v>
      </c>
      <c r="AH223" s="4">
        <v>0</v>
      </c>
      <c r="AI223" s="4">
        <v>0</v>
      </c>
    </row>
    <row r="224" spans="1:35" ht="14.25">
      <c r="A224" s="12" t="s">
        <v>1272</v>
      </c>
      <c r="B224" s="27" t="s">
        <v>1287</v>
      </c>
      <c r="C224" s="27" t="s">
        <v>1273</v>
      </c>
      <c r="D224" s="13">
        <v>401.6</v>
      </c>
      <c r="E224" s="3">
        <f>IF(AND(S224&lt;&gt;0,D224&gt;0),D224/S224,"")</f>
        <v>6.919365954514129</v>
      </c>
      <c r="F224" s="3">
        <f>IF(AND(U224&lt;&gt;0,D224&gt;0),D224/U224,"")</f>
        <v>6.010176593834182</v>
      </c>
      <c r="G224" s="4">
        <f>IF(AND(D224&lt;&gt;0,Y224&gt;0),Y224/D224,"")</f>
        <v>0.03784860557768924</v>
      </c>
      <c r="H224" s="4">
        <f>IF(AND(D224&lt;&gt;0,AB224&gt;0),AB224/D224,"")</f>
        <v>0.04808266932270916</v>
      </c>
      <c r="I224" s="3">
        <f>IF(AC224=AD224,0,O224/(AC224-AD224))</f>
        <v>0.09525147908614288</v>
      </c>
      <c r="J224" s="4">
        <v>0.9349</v>
      </c>
      <c r="K224" s="5">
        <f>IF(AND(S224&gt;0,U224&gt;0),U224/S224-1,"")</f>
        <v>0.1512749827705031</v>
      </c>
      <c r="L224" s="3">
        <f>IF(AND(AB224&lt;&gt;0,U224&gt;0),U224/AB224,"")</f>
        <v>3.4603832211289487</v>
      </c>
      <c r="M224" s="3">
        <f>IF(AND(AF224&lt;&gt;0,O224&gt;0),O224/AF224,"")</f>
        <v>3.465390045248869</v>
      </c>
      <c r="N224" s="27" t="s">
        <v>1456</v>
      </c>
      <c r="O224" s="6">
        <f>D224*AG224/100</f>
        <v>995.6065600000001</v>
      </c>
      <c r="P224" s="27" t="s">
        <v>1176</v>
      </c>
      <c r="Q224" s="27" t="s">
        <v>2677</v>
      </c>
      <c r="R224" s="27" t="s">
        <v>2808</v>
      </c>
      <c r="S224" s="27">
        <v>58.04</v>
      </c>
      <c r="T224" s="27">
        <v>61.61</v>
      </c>
      <c r="U224" s="27">
        <v>66.82</v>
      </c>
      <c r="V224" s="27">
        <v>9.6</v>
      </c>
      <c r="W224" s="27">
        <v>11.1</v>
      </c>
      <c r="X224" s="27">
        <v>13.6</v>
      </c>
      <c r="Y224" s="27">
        <v>15.2</v>
      </c>
      <c r="Z224" s="27">
        <v>0</v>
      </c>
      <c r="AA224" s="27">
        <v>17.32</v>
      </c>
      <c r="AB224" s="27">
        <v>19.31</v>
      </c>
      <c r="AC224" s="6">
        <v>10460.2</v>
      </c>
      <c r="AD224" s="6">
        <v>7.8</v>
      </c>
      <c r="AF224" s="6">
        <v>287.3</v>
      </c>
      <c r="AG224" s="6">
        <v>247.91</v>
      </c>
      <c r="AH224" s="4">
        <v>0.036</v>
      </c>
      <c r="AI224" s="4">
        <v>0.04</v>
      </c>
    </row>
    <row r="225" spans="1:35" ht="14.25">
      <c r="A225" s="12" t="s">
        <v>2792</v>
      </c>
      <c r="B225" s="27" t="s">
        <v>2793</v>
      </c>
      <c r="C225" s="27" t="s">
        <v>2794</v>
      </c>
      <c r="D225" s="13">
        <v>1390</v>
      </c>
      <c r="E225" s="3">
        <f>IF(AND(S225&lt;&gt;0,D225&gt;0),D225/S225,"")</f>
        <v>27.967806841046276</v>
      </c>
      <c r="F225" s="3">
        <f>IF(AND(U225&lt;&gt;0,D225&gt;0),D225/U225,"")</f>
        <v>18.48404255319149</v>
      </c>
      <c r="G225" s="4">
        <f>IF(AND(D225&lt;&gt;0,Y225&gt;0),Y225/D225,"")</f>
        <v>0.010359712230215827</v>
      </c>
      <c r="H225" s="4">
        <f>IF(AND(D225&lt;&gt;0,AB225&gt;0),AB225/D225,"")</f>
        <v>0.011258992805755395</v>
      </c>
      <c r="I225" s="3">
        <f>IF(AC225=AD225,0,O225/(AC225-AD225))</f>
        <v>3.455142857142857</v>
      </c>
      <c r="J225" s="4">
        <v>0.381</v>
      </c>
      <c r="K225" s="5">
        <f>IF(AND(S225&gt;0,U225&gt;0),U225/S225-1,"")</f>
        <v>0.5130784708249496</v>
      </c>
      <c r="L225" s="3">
        <f>IF(AND(AB225&lt;&gt;0,U225&gt;0),U225/AB225,"")</f>
        <v>4.805111821086262</v>
      </c>
      <c r="M225" s="3">
        <f>IF(AND(AF225&lt;&gt;0,O225&gt;0),O225/AF225,"")</f>
        <v>2.3925</v>
      </c>
      <c r="N225" s="27" t="s">
        <v>35</v>
      </c>
      <c r="O225" s="6">
        <f>D225*AG225/100</f>
        <v>798.138</v>
      </c>
      <c r="P225" s="27" t="s">
        <v>1176</v>
      </c>
      <c r="Q225" s="27" t="s">
        <v>1185</v>
      </c>
      <c r="R225" s="27" t="s">
        <v>2941</v>
      </c>
      <c r="S225" s="27">
        <v>49.7</v>
      </c>
      <c r="T225" s="27">
        <v>72.99</v>
      </c>
      <c r="U225" s="27">
        <v>75.2</v>
      </c>
      <c r="V225" s="27">
        <v>13</v>
      </c>
      <c r="W225" s="27">
        <v>13</v>
      </c>
      <c r="X225" s="27">
        <v>13.3</v>
      </c>
      <c r="Y225" s="27">
        <v>14.4</v>
      </c>
      <c r="Z225" s="27">
        <v>4.1</v>
      </c>
      <c r="AA225" s="27">
        <v>14.82</v>
      </c>
      <c r="AB225" s="27">
        <v>15.65</v>
      </c>
      <c r="AC225" s="6">
        <v>383.5</v>
      </c>
      <c r="AD225" s="6">
        <v>152.5</v>
      </c>
      <c r="AE225" s="6">
        <v>35.2</v>
      </c>
      <c r="AF225" s="6">
        <v>333.6</v>
      </c>
      <c r="AG225" s="6">
        <v>57.42</v>
      </c>
      <c r="AH225" s="4">
        <v>0.01</v>
      </c>
      <c r="AI225" s="4">
        <v>0.01</v>
      </c>
    </row>
    <row r="226" spans="1:35" ht="14.25">
      <c r="A226" s="12" t="s">
        <v>380</v>
      </c>
      <c r="B226" s="27" t="s">
        <v>381</v>
      </c>
      <c r="C226" s="27" t="s">
        <v>382</v>
      </c>
      <c r="D226" s="13">
        <v>455</v>
      </c>
      <c r="E226" s="3">
        <f>IF(AND(S226&lt;&gt;0,D226&gt;0),D226/S226,"")</f>
        <v>10.05302695536898</v>
      </c>
      <c r="F226" s="3">
        <f>IF(AND(U226&lt;&gt;0,D226&gt;0),D226/U226,"")</f>
        <v>8.078835227272727</v>
      </c>
      <c r="G226" s="4">
        <f>IF(AND(D226&lt;&gt;0,Y226&gt;0),Y226/D226,"")</f>
        <v>0.04593406593406593</v>
      </c>
      <c r="H226" s="4">
        <f>IF(AND(D226&lt;&gt;0,AB226&gt;0),AB226/D226,"")</f>
        <v>0.05175824175824176</v>
      </c>
      <c r="I226" s="3">
        <f>IF(AC226=AD226,0,O226/(AC226-AD226))</f>
        <v>0.08315735637355531</v>
      </c>
      <c r="J226" s="4">
        <v>0.8342</v>
      </c>
      <c r="K226" s="5">
        <f>IF(AND(S226&gt;0,U226&gt;0),U226/S226-1,"")</f>
        <v>0.24436588599204612</v>
      </c>
      <c r="L226" s="3">
        <f>IF(AND(AB226&lt;&gt;0,U226&gt;0),U226/AB226,"")</f>
        <v>2.3915074309978768</v>
      </c>
      <c r="M226" s="3">
        <f>IF(AND(AF226&lt;&gt;0,O226&gt;0),O226/AF226,"")</f>
        <v>3.9961604729729734</v>
      </c>
      <c r="N226" s="27" t="s">
        <v>1456</v>
      </c>
      <c r="O226" s="6">
        <f>D226*AG226/100</f>
        <v>1182.8635000000002</v>
      </c>
      <c r="P226" s="27" t="s">
        <v>1176</v>
      </c>
      <c r="Q226" s="27" t="s">
        <v>2677</v>
      </c>
      <c r="R226" s="27" t="s">
        <v>2950</v>
      </c>
      <c r="S226" s="27">
        <v>45.26</v>
      </c>
      <c r="T226" s="27">
        <v>52.03</v>
      </c>
      <c r="U226" s="27">
        <v>56.32</v>
      </c>
      <c r="V226" s="27">
        <v>11.7</v>
      </c>
      <c r="W226" s="27">
        <v>13.9</v>
      </c>
      <c r="X226" s="27">
        <v>16.5</v>
      </c>
      <c r="Y226" s="27">
        <v>20.9</v>
      </c>
      <c r="Z226" s="27">
        <v>14.2</v>
      </c>
      <c r="AA226" s="27">
        <v>21.81</v>
      </c>
      <c r="AB226" s="27">
        <v>23.55</v>
      </c>
      <c r="AC226" s="6">
        <v>14395.5</v>
      </c>
      <c r="AD226" s="6">
        <v>171.1</v>
      </c>
      <c r="AF226" s="6">
        <v>296</v>
      </c>
      <c r="AG226" s="6">
        <v>259.97</v>
      </c>
      <c r="AH226" s="4">
        <v>0.047</v>
      </c>
      <c r="AI226" s="4">
        <v>0.043</v>
      </c>
    </row>
    <row r="227" spans="1:35" ht="14.25">
      <c r="A227" s="12" t="s">
        <v>1420</v>
      </c>
      <c r="B227" s="27" t="s">
        <v>360</v>
      </c>
      <c r="C227" s="27" t="s">
        <v>1421</v>
      </c>
      <c r="D227" s="13">
        <v>406.4</v>
      </c>
      <c r="E227" s="3">
        <f>IF(AND(S227&lt;&gt;0,D227&gt;0),D227/S227,"")</f>
        <v>12.54320987654321</v>
      </c>
      <c r="F227" s="3">
        <f>IF(AND(U227&lt;&gt;0,D227&gt;0),D227/U227,"")</f>
        <v>11.55858930602958</v>
      </c>
      <c r="G227" s="4">
        <f>IF(AND(D227&lt;&gt;0,Y227&gt;0),Y227/D227,"")</f>
        <v>0.0640501968503937</v>
      </c>
      <c r="H227" s="4">
        <f>IF(AND(D227&lt;&gt;0,AB227&gt;0),AB227/D227,"")</f>
        <v>0.03612204724409449</v>
      </c>
      <c r="I227" s="3">
        <f>IF(AC227=AD227,0,O227/(AC227-AD227))</f>
        <v>2.5206496281475332</v>
      </c>
      <c r="J227" s="4">
        <v>0.2609</v>
      </c>
      <c r="K227" s="5">
        <f>IF(AND(S227&gt;0,U227&gt;0),U227/S227-1,"")</f>
        <v>0.08518518518518503</v>
      </c>
      <c r="L227" s="3">
        <f>IF(AND(AB227&lt;&gt;0,U227&gt;0),U227/AB227,"")</f>
        <v>2.395095367847411</v>
      </c>
      <c r="M227" s="3">
        <f>IF(AND(AF227&lt;&gt;0,O227&gt;0),O227/AF227,"")</f>
        <v>0.8615751319405912</v>
      </c>
      <c r="N227" s="27" t="s">
        <v>1456</v>
      </c>
      <c r="O227" s="6">
        <f>D227*AG227/100</f>
        <v>1335.38976</v>
      </c>
      <c r="P227" s="27" t="s">
        <v>1176</v>
      </c>
      <c r="Q227" s="27" t="s">
        <v>2685</v>
      </c>
      <c r="R227" s="27" t="s">
        <v>2812</v>
      </c>
      <c r="S227" s="27">
        <v>32.4</v>
      </c>
      <c r="T227" s="27">
        <v>32.84</v>
      </c>
      <c r="U227" s="27">
        <v>35.16</v>
      </c>
      <c r="V227" s="27">
        <v>18.11</v>
      </c>
      <c r="W227" s="27">
        <v>24.86</v>
      </c>
      <c r="X227" s="27">
        <v>25.43</v>
      </c>
      <c r="Y227" s="27">
        <v>26.03</v>
      </c>
      <c r="Z227" s="27">
        <v>0</v>
      </c>
      <c r="AA227" s="27">
        <v>26.89</v>
      </c>
      <c r="AB227" s="27">
        <v>14.68</v>
      </c>
      <c r="AC227" s="6">
        <v>563.18</v>
      </c>
      <c r="AD227" s="6">
        <v>33.4</v>
      </c>
      <c r="AE227" s="6">
        <v>97.67</v>
      </c>
      <c r="AF227" s="6">
        <v>1549.94</v>
      </c>
      <c r="AG227" s="6">
        <v>328.59</v>
      </c>
      <c r="AH227" s="4">
        <v>0.032</v>
      </c>
      <c r="AI227" s="4">
        <v>0.059</v>
      </c>
    </row>
    <row r="228" spans="1:35" ht="14.25">
      <c r="A228" s="12" t="s">
        <v>2704</v>
      </c>
      <c r="B228" s="27" t="s">
        <v>2705</v>
      </c>
      <c r="C228" s="27" t="s">
        <v>2706</v>
      </c>
      <c r="D228" s="13">
        <v>830</v>
      </c>
      <c r="E228" s="3">
        <f>IF(AND(S228&lt;&gt;0,D228&gt;0),D228/S228,"")</f>
        <v>13.027782137811961</v>
      </c>
      <c r="F228" s="3">
        <f>IF(AND(U228&lt;&gt;0,D228&gt;0),D228/U228,"")</f>
        <v>12.356706863182968</v>
      </c>
      <c r="G228" s="4">
        <f>IF(AND(D228&lt;&gt;0,Y228&gt;0),Y228/D228,"")</f>
        <v>0.10939759036144578</v>
      </c>
      <c r="H228" s="4">
        <f>IF(AND(D228&lt;&gt;0,AB228&gt;0),AB228/D228,"")</f>
        <v>0.08783132530120483</v>
      </c>
      <c r="I228" s="3">
        <f>IF(AC228=AD228,0,O228/(AC228-AD228))</f>
        <v>2.775885725486353</v>
      </c>
      <c r="J228" s="4">
        <v>0.621499999999999</v>
      </c>
      <c r="K228" s="5">
        <f>IF(AND(S228&gt;0,U228&gt;0),U228/S228-1,"")</f>
        <v>0.05430858577931241</v>
      </c>
      <c r="L228" s="3">
        <f>IF(AND(AB228&lt;&gt;0,U228&gt;0),U228/AB228,"")</f>
        <v>0.9213991769547325</v>
      </c>
      <c r="M228" s="3">
        <f>IF(AND(AF228&lt;&gt;0,O228&gt;0),O228/AF228,"")</f>
        <v>2.677356082805558</v>
      </c>
      <c r="N228" s="27" t="s">
        <v>35</v>
      </c>
      <c r="O228" s="6">
        <f>D228*AG228/100</f>
        <v>566.475</v>
      </c>
      <c r="P228" s="27" t="s">
        <v>1176</v>
      </c>
      <c r="Q228" s="27" t="s">
        <v>2685</v>
      </c>
      <c r="R228" s="27" t="s">
        <v>2966</v>
      </c>
      <c r="S228" s="27">
        <v>63.71</v>
      </c>
      <c r="T228" s="27">
        <v>65</v>
      </c>
      <c r="U228" s="27">
        <v>67.17</v>
      </c>
      <c r="V228" s="27">
        <v>55.4</v>
      </c>
      <c r="W228" s="27">
        <v>133.1</v>
      </c>
      <c r="X228" s="27">
        <v>55.1</v>
      </c>
      <c r="Y228" s="27">
        <v>90.8</v>
      </c>
      <c r="Z228" s="27">
        <v>21</v>
      </c>
      <c r="AA228" s="27">
        <v>76.53</v>
      </c>
      <c r="AB228" s="27">
        <v>72.9</v>
      </c>
      <c r="AC228" s="6">
        <v>231.56</v>
      </c>
      <c r="AD228" s="6">
        <v>27.49</v>
      </c>
      <c r="AE228" s="6">
        <v>3.47</v>
      </c>
      <c r="AF228" s="6">
        <v>211.58</v>
      </c>
      <c r="AG228" s="6">
        <v>68.25</v>
      </c>
      <c r="AH228" s="4">
        <v>0.047</v>
      </c>
      <c r="AI228" s="4">
        <v>0.077</v>
      </c>
    </row>
    <row r="229" spans="1:35" ht="14.25">
      <c r="A229" s="12" t="s">
        <v>383</v>
      </c>
      <c r="B229" s="27" t="s">
        <v>384</v>
      </c>
      <c r="C229" s="27" t="s">
        <v>385</v>
      </c>
      <c r="D229" s="13">
        <v>1478</v>
      </c>
      <c r="E229" s="3">
        <f>IF(AND(S229&lt;&gt;0,D229&gt;0),D229/S229,"")</f>
      </c>
      <c r="F229" s="3">
        <f>IF(AND(U229&lt;&gt;0,D229&gt;0),D229/U229,"")</f>
      </c>
      <c r="G229" s="4">
        <f>IF(AND(D229&lt;&gt;0,Y229&gt;0),Y229/D229,"")</f>
      </c>
      <c r="H229" s="4">
        <f>IF(AND(D229&lt;&gt;0,AB229&gt;0),AB229/D229,"")</f>
      </c>
      <c r="I229" s="3">
        <f>IF(AC229=AD229,0,O229/(AC229-AD229))</f>
        <v>0</v>
      </c>
      <c r="J229" s="4">
        <v>0.047</v>
      </c>
      <c r="K229" s="5">
        <f>IF(AND(S229&gt;0,U229&gt;0),U229/S229-1,"")</f>
      </c>
      <c r="L229" s="3">
        <f>IF(AND(AB229&lt;&gt;0,U229&gt;0),U229/AB229,"")</f>
      </c>
      <c r="M229" s="3">
        <f>IF(AND(AF229&lt;&gt;0,O229&gt;0),O229/AF229,"")</f>
      </c>
      <c r="N229" s="27" t="s">
        <v>35</v>
      </c>
      <c r="O229" s="6">
        <f>D229*AG229/100</f>
        <v>1976.5293999999997</v>
      </c>
      <c r="P229" s="27" t="s">
        <v>1176</v>
      </c>
      <c r="Q229" s="27" t="s">
        <v>2673</v>
      </c>
      <c r="T229" s="27">
        <v>0</v>
      </c>
      <c r="U229" s="27">
        <v>0</v>
      </c>
      <c r="V229" s="27">
        <v>0</v>
      </c>
      <c r="W229" s="27">
        <v>0</v>
      </c>
      <c r="X229" s="27">
        <v>0</v>
      </c>
      <c r="Y229" s="27">
        <v>0</v>
      </c>
      <c r="Z229" s="27">
        <v>0</v>
      </c>
      <c r="AA229" s="27">
        <v>0</v>
      </c>
      <c r="AB229" s="27">
        <v>0</v>
      </c>
      <c r="AG229" s="6">
        <v>133.73</v>
      </c>
      <c r="AH229" s="4">
        <v>0</v>
      </c>
      <c r="AI229" s="4">
        <v>0</v>
      </c>
    </row>
    <row r="230" spans="1:35" ht="14.25">
      <c r="A230" s="12" t="s">
        <v>2566</v>
      </c>
      <c r="B230" s="27" t="s">
        <v>2567</v>
      </c>
      <c r="C230" s="27" t="s">
        <v>1225</v>
      </c>
      <c r="D230" s="13">
        <v>257.4</v>
      </c>
      <c r="E230" s="3">
        <f>IF(AND(S230&lt;&gt;0,D230&gt;0),D230/S230,"")</f>
        <v>43.26050420168067</v>
      </c>
      <c r="F230" s="3">
        <f>IF(AND(U230&lt;&gt;0,D230&gt;0),D230/U230,"")</f>
        <v>16.889763779527556</v>
      </c>
      <c r="G230" s="4">
        <f>IF(AND(D230&lt;&gt;0,Y230&gt;0),Y230/D230,"")</f>
        <v>0.02913752913752914</v>
      </c>
      <c r="H230" s="4">
        <f>IF(AND(D230&lt;&gt;0,AB230&gt;0),AB230/D230,"")</f>
        <v>0.030069930069930074</v>
      </c>
      <c r="I230" s="3">
        <f>IF(AC230=AD230,0,O230/(AC230-AD230))</f>
        <v>3.7678953069648973</v>
      </c>
      <c r="J230" s="4">
        <v>0.2822</v>
      </c>
      <c r="K230" s="5">
        <f>IF(AND(S230&gt;0,U230&gt;0),U230/S230-1,"")</f>
        <v>1.5613445378151258</v>
      </c>
      <c r="L230" s="3">
        <f>IF(AND(AB230&lt;&gt;0,U230&gt;0),U230/AB230,"")</f>
        <v>1.9689922480620154</v>
      </c>
      <c r="M230" s="3">
        <f>IF(AND(AF230&lt;&gt;0,O230&gt;0),O230/AF230,"")</f>
        <v>1.3391742279197534</v>
      </c>
      <c r="N230" s="27" t="s">
        <v>35</v>
      </c>
      <c r="O230" s="6">
        <f>D230*AG230/100</f>
        <v>1286.9999999999998</v>
      </c>
      <c r="P230" s="27" t="s">
        <v>1176</v>
      </c>
      <c r="Q230" s="27" t="s">
        <v>2682</v>
      </c>
      <c r="R230" s="27" t="s">
        <v>2952</v>
      </c>
      <c r="S230" s="27">
        <v>5.95</v>
      </c>
      <c r="T230" s="27">
        <v>14.54</v>
      </c>
      <c r="U230" s="27">
        <v>15.24</v>
      </c>
      <c r="V230" s="27">
        <v>7.5</v>
      </c>
      <c r="W230" s="27">
        <v>7</v>
      </c>
      <c r="X230" s="27">
        <v>7.5</v>
      </c>
      <c r="Y230" s="27">
        <v>7.5</v>
      </c>
      <c r="Z230" s="27">
        <v>2.5</v>
      </c>
      <c r="AA230" s="27">
        <v>7.53</v>
      </c>
      <c r="AB230" s="27">
        <v>7.74</v>
      </c>
      <c r="AC230" s="6">
        <v>1342.3</v>
      </c>
      <c r="AD230" s="6">
        <v>1000.73</v>
      </c>
      <c r="AE230" s="6">
        <v>60.53</v>
      </c>
      <c r="AF230" s="6">
        <v>961.04</v>
      </c>
      <c r="AG230" s="6">
        <v>500</v>
      </c>
      <c r="AH230" s="4">
        <v>0.0289999999999999</v>
      </c>
      <c r="AI230" s="4">
        <v>0.025</v>
      </c>
    </row>
    <row r="231" spans="1:35" ht="14.25">
      <c r="A231" s="12" t="s">
        <v>386</v>
      </c>
      <c r="B231" s="27" t="s">
        <v>387</v>
      </c>
      <c r="C231" s="27" t="s">
        <v>388</v>
      </c>
      <c r="D231" s="13">
        <v>318.3</v>
      </c>
      <c r="E231" s="3">
        <f>IF(AND(S231&lt;&gt;0,D231&gt;0),D231/S231,"")</f>
        <v>378.92857142857144</v>
      </c>
      <c r="F231" s="3">
        <f>IF(AND(U231&lt;&gt;0,D231&gt;0),D231/U231,"")</f>
        <v>6.184184962113853</v>
      </c>
      <c r="G231" s="4">
        <f>IF(AND(D231&lt;&gt;0,Y231&gt;0),Y231/D231,"")</f>
        <v>0.1193842287150487</v>
      </c>
      <c r="H231" s="4">
        <f>IF(AND(D231&lt;&gt;0,AB231&gt;0),AB231/D231,"")</f>
        <v>0.09516179704681117</v>
      </c>
      <c r="I231" s="3">
        <f>IF(AC231=AD231,0,O231/(AC231-AD231))</f>
        <v>0.19394601550114496</v>
      </c>
      <c r="J231" s="4">
        <v>0.6755</v>
      </c>
      <c r="K231" s="5">
        <f>IF(AND(S231&gt;0,U231&gt;0),U231/S231-1,"")</f>
        <v>60.273809523809526</v>
      </c>
      <c r="L231" s="3">
        <f>IF(AND(AB231&lt;&gt;0,U231&gt;0),U231/AB231,"")</f>
        <v>1.6992406734896006</v>
      </c>
      <c r="M231" s="3">
        <f>IF(AND(AF231&lt;&gt;0,O231&gt;0),O231/AF231,"")</f>
        <v>0.18888857951621205</v>
      </c>
      <c r="N231" s="27" t="s">
        <v>35</v>
      </c>
      <c r="O231" s="6">
        <f>D231*AG231/100</f>
        <v>1101.03153</v>
      </c>
      <c r="P231" s="27" t="s">
        <v>1176</v>
      </c>
      <c r="Q231" s="27" t="s">
        <v>2911</v>
      </c>
      <c r="R231" s="27" t="s">
        <v>3107</v>
      </c>
      <c r="S231" s="27">
        <v>0.84</v>
      </c>
      <c r="T231" s="27">
        <v>47.06</v>
      </c>
      <c r="U231" s="27">
        <v>51.47</v>
      </c>
      <c r="V231" s="27">
        <v>65.8</v>
      </c>
      <c r="W231" s="27">
        <v>56.5</v>
      </c>
      <c r="X231" s="27">
        <v>38</v>
      </c>
      <c r="Y231" s="27">
        <v>38</v>
      </c>
      <c r="Z231" s="27">
        <v>0</v>
      </c>
      <c r="AA231" s="27">
        <v>29.8</v>
      </c>
      <c r="AB231" s="27">
        <v>30.29</v>
      </c>
      <c r="AC231" s="6">
        <v>5806</v>
      </c>
      <c r="AD231" s="6">
        <v>129</v>
      </c>
      <c r="AE231" s="6">
        <v>726</v>
      </c>
      <c r="AF231" s="6">
        <v>5829</v>
      </c>
      <c r="AG231" s="6">
        <v>345.91</v>
      </c>
      <c r="AH231" s="4">
        <v>0.094</v>
      </c>
      <c r="AI231" s="4">
        <v>0.08</v>
      </c>
    </row>
    <row r="232" spans="1:35" ht="14.25">
      <c r="A232" s="12" t="s">
        <v>389</v>
      </c>
      <c r="B232" s="27" t="s">
        <v>390</v>
      </c>
      <c r="C232" s="27" t="s">
        <v>391</v>
      </c>
      <c r="D232" s="13">
        <v>401.8</v>
      </c>
      <c r="E232" s="3">
        <f>IF(AND(S232&lt;&gt;0,D232&gt;0),D232/S232,"")</f>
        <v>2.6910454758556024</v>
      </c>
      <c r="F232" s="3">
        <f>IF(AND(U232&lt;&gt;0,D232&gt;0),D232/U232,"")</f>
        <v>6.650115855676928</v>
      </c>
      <c r="G232" s="4">
        <f>IF(AND(D232&lt;&gt;0,Y232&gt;0),Y232/D232,"")</f>
        <v>0.04728720756595321</v>
      </c>
      <c r="H232" s="4">
        <f>IF(AND(D232&lt;&gt;0,AB232&gt;0),AB232/D232,"")</f>
        <v>0.09865604778496764</v>
      </c>
      <c r="I232" s="3">
        <f>IF(AC232=AD232,0,O232/(AC232-AD232))</f>
        <v>0.3641069910554562</v>
      </c>
      <c r="J232" s="4">
        <v>0.6254</v>
      </c>
      <c r="K232" s="5">
        <f>IF(AND(S232&gt;0,U232&gt;0),U232/S232-1,"")</f>
        <v>-0.5953385573638739</v>
      </c>
      <c r="L232" s="3">
        <f>IF(AND(AB232&lt;&gt;0,U232&gt;0),U232/AB232,"")</f>
        <v>1.524217961654894</v>
      </c>
      <c r="M232" s="3">
        <f>IF(AND(AF232&lt;&gt;0,O232&gt;0),O232/AF232,"")</f>
        <v>0.9854546722184565</v>
      </c>
      <c r="N232" s="27" t="s">
        <v>35</v>
      </c>
      <c r="O232" s="6">
        <f>D232*AG232/100</f>
        <v>1017.6790400000001</v>
      </c>
      <c r="P232" s="27" t="s">
        <v>1176</v>
      </c>
      <c r="Q232" s="27" t="s">
        <v>2677</v>
      </c>
      <c r="R232" s="27" t="s">
        <v>3096</v>
      </c>
      <c r="S232" s="27">
        <v>149.31</v>
      </c>
      <c r="T232" s="27">
        <v>52.8</v>
      </c>
      <c r="U232" s="27">
        <v>60.42</v>
      </c>
      <c r="V232" s="27">
        <v>124.1</v>
      </c>
      <c r="W232" s="27">
        <v>91.4</v>
      </c>
      <c r="X232" s="27">
        <v>0</v>
      </c>
      <c r="Y232" s="27">
        <v>19</v>
      </c>
      <c r="Z232" s="27">
        <v>0</v>
      </c>
      <c r="AA232" s="27">
        <v>31.63</v>
      </c>
      <c r="AB232" s="27">
        <v>39.64</v>
      </c>
      <c r="AC232" s="6">
        <v>2921.2</v>
      </c>
      <c r="AD232" s="6">
        <v>126.2</v>
      </c>
      <c r="AF232" s="6">
        <v>1032.7</v>
      </c>
      <c r="AG232" s="6">
        <v>253.28</v>
      </c>
      <c r="AH232" s="4">
        <v>0</v>
      </c>
      <c r="AI232" s="4">
        <v>0.068</v>
      </c>
    </row>
    <row r="233" spans="1:35" ht="14.25">
      <c r="A233" s="12" t="s">
        <v>2520</v>
      </c>
      <c r="B233" s="27" t="s">
        <v>2521</v>
      </c>
      <c r="C233" s="27" t="s">
        <v>392</v>
      </c>
      <c r="D233" s="13">
        <v>691.2</v>
      </c>
      <c r="E233" s="3">
        <f>IF(AND(S233&lt;&gt;0,D233&gt;0),D233/S233,"")</f>
        <v>10.362818590704649</v>
      </c>
      <c r="F233" s="3">
        <f>IF(AND(U233&lt;&gt;0,D233&gt;0),D233/U233,"")</f>
        <v>11.105398457583547</v>
      </c>
      <c r="G233" s="4">
        <f>IF(AND(D233&lt;&gt;0,Y233&gt;0),Y233/D233,"")</f>
        <v>0.06770833333333333</v>
      </c>
      <c r="H233" s="4">
        <f>IF(AND(D233&lt;&gt;0,AB233&gt;0),AB233/D233,"")</f>
        <v>0.06837384259259259</v>
      </c>
      <c r="I233" s="3">
        <f>IF(AC233=AD233,0,O233/(AC233-AD233))</f>
        <v>0.02209938556026747</v>
      </c>
      <c r="J233" s="4">
        <v>0.9527</v>
      </c>
      <c r="K233" s="5">
        <f>IF(AND(S233&gt;0,U233&gt;0),U233/S233-1,"")</f>
        <v>-0.0668665667166417</v>
      </c>
      <c r="L233" s="3">
        <f>IF(AND(AB233&lt;&gt;0,U233&gt;0),U233/AB233,"")</f>
        <v>1.3169699534490056</v>
      </c>
      <c r="M233" s="3">
        <f>IF(AND(AF233&lt;&gt;0,O233&gt;0),O233/AF233,"")</f>
        <v>0.7072963040703446</v>
      </c>
      <c r="N233" s="27" t="s">
        <v>35</v>
      </c>
      <c r="O233" s="6">
        <f>D233*AG233/100</f>
        <v>4987.14624</v>
      </c>
      <c r="P233" s="27" t="s">
        <v>1178</v>
      </c>
      <c r="Q233" s="27" t="s">
        <v>64</v>
      </c>
      <c r="R233" s="27" t="s">
        <v>2812</v>
      </c>
      <c r="S233" s="27">
        <v>66.7</v>
      </c>
      <c r="T233" s="27">
        <v>67.44</v>
      </c>
      <c r="U233" s="27">
        <v>62.24</v>
      </c>
      <c r="V233" s="27">
        <v>53.4</v>
      </c>
      <c r="W233" s="27">
        <v>49</v>
      </c>
      <c r="X233" s="27">
        <v>47.7</v>
      </c>
      <c r="Y233" s="27">
        <v>46.8</v>
      </c>
      <c r="Z233" s="27">
        <v>0</v>
      </c>
      <c r="AA233" s="27">
        <v>47.13</v>
      </c>
      <c r="AB233" s="27">
        <v>47.26</v>
      </c>
      <c r="AC233" s="6">
        <v>229980</v>
      </c>
      <c r="AD233" s="6">
        <v>4311</v>
      </c>
      <c r="AE233" s="6">
        <v>4926</v>
      </c>
      <c r="AF233" s="6">
        <v>7051</v>
      </c>
      <c r="AG233" s="6">
        <v>721.52</v>
      </c>
      <c r="AH233" s="4">
        <v>0.067</v>
      </c>
      <c r="AI233" s="4">
        <v>0.06</v>
      </c>
    </row>
    <row r="234" spans="1:35" ht="14.25">
      <c r="A234" s="12" t="s">
        <v>2384</v>
      </c>
      <c r="B234" s="27" t="s">
        <v>2385</v>
      </c>
      <c r="C234" s="27" t="s">
        <v>2386</v>
      </c>
      <c r="D234" s="13">
        <v>144.8</v>
      </c>
      <c r="E234" s="3">
        <f>IF(AND(S234&lt;&gt;0,D234&gt;0),D234/S234,"")</f>
        <v>29.611451942740292</v>
      </c>
      <c r="F234" s="3">
        <f>IF(AND(U234&lt;&gt;0,D234&gt;0),D234/U234,"")</f>
        <v>23.09409888357257</v>
      </c>
      <c r="G234" s="4">
        <f>IF(AND(D234&lt;&gt;0,Y234&gt;0),Y234/D234,"")</f>
        <v>0.03867403314917126</v>
      </c>
      <c r="H234" s="4">
        <f>IF(AND(D234&lt;&gt;0,AB234&gt;0),AB234/D234,"")</f>
        <v>0.04198895027624309</v>
      </c>
      <c r="I234" s="3">
        <f>IF(AC234=AD234,0,O234/(AC234-AD234))</f>
        <v>1.163918467635403</v>
      </c>
      <c r="J234" s="4">
        <v>0.467</v>
      </c>
      <c r="K234" s="5">
        <f>IF(AND(S234&gt;0,U234&gt;0),U234/S234-1,"")</f>
        <v>0.28220858895705514</v>
      </c>
      <c r="L234" s="3">
        <f>IF(AND(AB234&lt;&gt;0,U234&gt;0),U234/AB234,"")</f>
        <v>1.03125</v>
      </c>
      <c r="M234" s="3">
        <f>IF(AND(AF234&lt;&gt;0,O234&gt;0),O234/AF234,"")</f>
        <v>20.978244761904765</v>
      </c>
      <c r="N234" s="27" t="s">
        <v>1456</v>
      </c>
      <c r="O234" s="6">
        <f>D234*AG234/100</f>
        <v>1762.1725600000002</v>
      </c>
      <c r="P234" s="27" t="s">
        <v>1176</v>
      </c>
      <c r="Q234" s="27" t="s">
        <v>105</v>
      </c>
      <c r="R234" s="27" t="s">
        <v>3121</v>
      </c>
      <c r="S234" s="27">
        <v>4.89</v>
      </c>
      <c r="T234" s="27">
        <v>5.9</v>
      </c>
      <c r="U234" s="27">
        <v>6.27</v>
      </c>
      <c r="V234" s="27">
        <v>5.1252</v>
      </c>
      <c r="W234" s="27">
        <v>5.25</v>
      </c>
      <c r="X234" s="27">
        <v>5.4</v>
      </c>
      <c r="Y234" s="27">
        <v>5.6</v>
      </c>
      <c r="Z234" s="27">
        <v>1.475</v>
      </c>
      <c r="AA234" s="27">
        <v>5.87</v>
      </c>
      <c r="AB234" s="27">
        <v>6.08</v>
      </c>
      <c r="AC234" s="6">
        <v>1514</v>
      </c>
      <c r="AF234" s="6">
        <v>84</v>
      </c>
      <c r="AG234" s="6">
        <v>1216.97</v>
      </c>
      <c r="AH234" s="4">
        <v>0.039</v>
      </c>
      <c r="AI234" s="4">
        <v>0.036</v>
      </c>
    </row>
    <row r="235" spans="1:35" ht="14.25">
      <c r="A235" s="12" t="s">
        <v>2334</v>
      </c>
      <c r="B235" s="27" t="s">
        <v>2335</v>
      </c>
      <c r="C235" s="27" t="s">
        <v>2336</v>
      </c>
      <c r="D235" s="13">
        <v>2160</v>
      </c>
      <c r="E235" s="3">
        <f>IF(AND(S235&lt;&gt;0,D235&gt;0),D235/S235,"")</f>
      </c>
      <c r="F235" s="3">
        <f>IF(AND(U235&lt;&gt;0,D235&gt;0),D235/U235,"")</f>
      </c>
      <c r="G235" s="4">
        <f>IF(AND(D235&lt;&gt;0,Y235&gt;0),Y235/D235,"")</f>
      </c>
      <c r="H235" s="4">
        <f>IF(AND(D235&lt;&gt;0,AB235&gt;0),AB235/D235,"")</f>
      </c>
      <c r="I235" s="3">
        <f>IF(AC235=AD235,0,O235/(AC235-AD235))</f>
        <v>0</v>
      </c>
      <c r="J235" s="4">
        <v>0.0287</v>
      </c>
      <c r="K235" s="5">
        <f>IF(AND(S235&gt;0,U235&gt;0),U235/S235-1,"")</f>
      </c>
      <c r="L235" s="3">
        <f>IF(AND(AB235&lt;&gt;0,U235&gt;0),U235/AB235,"")</f>
      </c>
      <c r="M235" s="3">
        <f>IF(AND(AF235&lt;&gt;0,O235&gt;0),O235/AF235,"")</f>
      </c>
      <c r="N235" s="27" t="s">
        <v>35</v>
      </c>
      <c r="O235" s="6">
        <f>D235*AG235/100</f>
        <v>1168.344</v>
      </c>
      <c r="P235" s="27" t="s">
        <v>1176</v>
      </c>
      <c r="Q235" s="27" t="s">
        <v>2673</v>
      </c>
      <c r="T235" s="27">
        <v>0</v>
      </c>
      <c r="U235" s="27">
        <v>0</v>
      </c>
      <c r="V235" s="27">
        <v>0</v>
      </c>
      <c r="W235" s="27">
        <v>0</v>
      </c>
      <c r="X235" s="27">
        <v>0</v>
      </c>
      <c r="Y235" s="27">
        <v>0</v>
      </c>
      <c r="Z235" s="27">
        <v>0</v>
      </c>
      <c r="AA235" s="27">
        <v>0</v>
      </c>
      <c r="AB235" s="27">
        <v>0</v>
      </c>
      <c r="AG235" s="6">
        <v>54.09</v>
      </c>
      <c r="AH235" s="4">
        <v>0</v>
      </c>
      <c r="AI235" s="4">
        <v>0</v>
      </c>
    </row>
    <row r="236" spans="1:35" ht="14.25">
      <c r="A236" s="12" t="s">
        <v>1190</v>
      </c>
      <c r="B236" s="27" t="s">
        <v>393</v>
      </c>
      <c r="C236" s="27" t="s">
        <v>394</v>
      </c>
      <c r="D236" s="13">
        <v>282.5</v>
      </c>
      <c r="E236" s="3">
        <f>IF(AND(S236&lt;&gt;0,D236&gt;0),D236/S236,"")</f>
      </c>
      <c r="F236" s="3">
        <f>IF(AND(U236&lt;&gt;0,D236&gt;0),D236/U236,"")</f>
      </c>
      <c r="G236" s="4">
        <f>IF(AND(D236&lt;&gt;0,Y236&gt;0),Y236/D236,"")</f>
        <v>0.05238938053097345</v>
      </c>
      <c r="H236" s="4">
        <f>IF(AND(D236&lt;&gt;0,AB236&gt;0),AB236/D236,"")</f>
      </c>
      <c r="I236" s="3">
        <f>IF(AC236=AD236,0,O236/(AC236-AD236))</f>
        <v>0</v>
      </c>
      <c r="J236" s="4">
        <v>0.1378</v>
      </c>
      <c r="K236" s="5">
        <f>IF(AND(S236&gt;0,U236&gt;0),U236/S236-1,"")</f>
      </c>
      <c r="L236" s="3">
        <f>IF(AND(AB236&lt;&gt;0,U236&gt;0),U236/AB236,"")</f>
      </c>
      <c r="M236" s="3">
        <f>IF(AND(AF236&lt;&gt;0,O236&gt;0),O236/AF236,"")</f>
      </c>
      <c r="N236" s="27" t="s">
        <v>35</v>
      </c>
      <c r="O236" s="6">
        <f>D236*AG236/100</f>
        <v>609.07</v>
      </c>
      <c r="P236" s="27" t="s">
        <v>1176</v>
      </c>
      <c r="Q236" s="27" t="s">
        <v>2673</v>
      </c>
      <c r="T236" s="27">
        <v>0</v>
      </c>
      <c r="U236" s="27">
        <v>0</v>
      </c>
      <c r="V236" s="27">
        <v>15.1</v>
      </c>
      <c r="W236" s="27">
        <v>14.35</v>
      </c>
      <c r="X236" s="27">
        <v>15.7</v>
      </c>
      <c r="Y236" s="27">
        <v>14.8</v>
      </c>
      <c r="Z236" s="27">
        <v>3.4</v>
      </c>
      <c r="AA236" s="27">
        <v>0</v>
      </c>
      <c r="AB236" s="27">
        <v>0</v>
      </c>
      <c r="AG236" s="6">
        <v>215.6</v>
      </c>
      <c r="AH236" s="4">
        <v>0.051</v>
      </c>
      <c r="AI236" s="4">
        <v>0</v>
      </c>
    </row>
    <row r="237" spans="1:35" ht="14.25">
      <c r="A237" s="12" t="s">
        <v>1387</v>
      </c>
      <c r="B237" s="27" t="s">
        <v>1388</v>
      </c>
      <c r="C237" s="27" t="s">
        <v>1389</v>
      </c>
      <c r="D237" s="13">
        <v>534.5</v>
      </c>
      <c r="E237" s="3">
        <f>IF(AND(S237&lt;&gt;0,D237&gt;0),D237/S237,"")</f>
        <v>21.159936658749007</v>
      </c>
      <c r="F237" s="3">
        <f>IF(AND(U237&lt;&gt;0,D237&gt;0),D237/U237,"")</f>
        <v>16.2363304981774</v>
      </c>
      <c r="G237" s="4">
        <f>IF(AND(D237&lt;&gt;0,Y237&gt;0),Y237/D237,"")</f>
        <v>0.02226379794200187</v>
      </c>
      <c r="H237" s="4">
        <f>IF(AND(D237&lt;&gt;0,AB237&gt;0),AB237/D237,"")</f>
        <v>0.0253133769878391</v>
      </c>
      <c r="I237" s="3">
        <f>IF(AC237=AD237,0,O237/(AC237-AD237))</f>
        <v>4.105436755094194</v>
      </c>
      <c r="J237" s="4">
        <v>0.4299</v>
      </c>
      <c r="K237" s="5">
        <f>IF(AND(S237&gt;0,U237&gt;0),U237/S237-1,"")</f>
        <v>0.30324623911322246</v>
      </c>
      <c r="L237" s="3">
        <f>IF(AND(AB237&lt;&gt;0,U237&gt;0),U237/AB237,"")</f>
        <v>2.4331116038433116</v>
      </c>
      <c r="M237" s="3">
        <f>IF(AND(AF237&lt;&gt;0,O237&gt;0),O237/AF237,"")</f>
        <v>2.464967913204063</v>
      </c>
      <c r="N237" s="27" t="s">
        <v>1456</v>
      </c>
      <c r="O237" s="6">
        <f>D237*AG237/100</f>
        <v>1067.8241</v>
      </c>
      <c r="P237" s="27" t="s">
        <v>1176</v>
      </c>
      <c r="Q237" s="27" t="s">
        <v>2678</v>
      </c>
      <c r="R237" s="27" t="s">
        <v>2816</v>
      </c>
      <c r="S237" s="27">
        <v>25.26</v>
      </c>
      <c r="T237" s="27">
        <v>30.91</v>
      </c>
      <c r="U237" s="27">
        <v>32.92</v>
      </c>
      <c r="V237" s="27">
        <v>8.6</v>
      </c>
      <c r="W237" s="27">
        <v>10.6</v>
      </c>
      <c r="X237" s="27">
        <v>11.2</v>
      </c>
      <c r="Y237" s="27">
        <v>11.9</v>
      </c>
      <c r="Z237" s="27">
        <v>0</v>
      </c>
      <c r="AA237" s="27">
        <v>12.77</v>
      </c>
      <c r="AB237" s="27">
        <v>13.53</v>
      </c>
      <c r="AC237" s="6">
        <v>662</v>
      </c>
      <c r="AD237" s="6">
        <v>401.9</v>
      </c>
      <c r="AE237" s="6">
        <v>46.2</v>
      </c>
      <c r="AF237" s="6">
        <v>433.2</v>
      </c>
      <c r="AG237" s="6">
        <v>199.78</v>
      </c>
      <c r="AH237" s="4">
        <v>0.022</v>
      </c>
      <c r="AI237" s="4">
        <v>0.021</v>
      </c>
    </row>
    <row r="238" spans="1:35" ht="14.25">
      <c r="A238" s="12" t="s">
        <v>2449</v>
      </c>
      <c r="B238" s="27" t="s">
        <v>2450</v>
      </c>
      <c r="C238" s="27" t="s">
        <v>2451</v>
      </c>
      <c r="D238" s="13">
        <v>949.6</v>
      </c>
      <c r="E238" s="3">
        <f>IF(AND(S238&lt;&gt;0,D238&gt;0),D238/S238,"")</f>
        <v>285.16516516516515</v>
      </c>
      <c r="F238" s="3">
        <f>IF(AND(U238&lt;&gt;0,D238&gt;0),D238/U238,"")</f>
        <v>9.821077670907023</v>
      </c>
      <c r="G238" s="4">
        <f>IF(AND(D238&lt;&gt;0,Y238&gt;0),Y238/D238,"")</f>
        <v>0.09398694187026116</v>
      </c>
      <c r="H238" s="4">
        <f>IF(AND(D238&lt;&gt;0,AB238&gt;0),AB238/D238,"")</f>
        <v>0.04675652906486941</v>
      </c>
      <c r="I238" s="3">
        <f>IF(AC238=AD238,0,O238/(AC238-AD238))</f>
        <v>3.083702554854223</v>
      </c>
      <c r="J238" s="4">
        <v>0.8208</v>
      </c>
      <c r="K238" s="5">
        <f>IF(AND(S238&gt;0,U238&gt;0),U238/S238-1,"")</f>
        <v>28.036036036036034</v>
      </c>
      <c r="L238" s="3">
        <f>IF(AND(AB238&lt;&gt;0,U238&gt;0),U238/AB238,"")</f>
        <v>2.1777027027027027</v>
      </c>
      <c r="M238" s="3">
        <f>IF(AND(AF238&lt;&gt;0,O238&gt;0),O238/AF238,"")</f>
        <v>1.4241363686840645</v>
      </c>
      <c r="N238" s="27" t="s">
        <v>35</v>
      </c>
      <c r="O238" s="6">
        <f>D238*AG238/100</f>
        <v>1025.94784</v>
      </c>
      <c r="P238" s="27" t="s">
        <v>1176</v>
      </c>
      <c r="Q238" s="27" t="s">
        <v>2676</v>
      </c>
      <c r="R238" s="27" t="s">
        <v>3121</v>
      </c>
      <c r="S238" s="27">
        <v>3.33</v>
      </c>
      <c r="T238" s="27">
        <v>95.37</v>
      </c>
      <c r="U238" s="27">
        <v>96.69</v>
      </c>
      <c r="V238" s="27">
        <v>107.29</v>
      </c>
      <c r="W238" s="27">
        <v>89.15</v>
      </c>
      <c r="X238" s="27">
        <v>282.65</v>
      </c>
      <c r="Y238" s="27">
        <v>89.25</v>
      </c>
      <c r="Z238" s="27">
        <v>37.67</v>
      </c>
      <c r="AA238" s="27">
        <v>43.86</v>
      </c>
      <c r="AB238" s="27">
        <v>44.4</v>
      </c>
      <c r="AC238" s="6">
        <v>332.9</v>
      </c>
      <c r="AD238" s="6">
        <v>0.2</v>
      </c>
      <c r="AE238" s="6">
        <v>315.3</v>
      </c>
      <c r="AF238" s="6">
        <v>720.4</v>
      </c>
      <c r="AG238" s="6">
        <v>108.04</v>
      </c>
      <c r="AH238" s="4">
        <v>0.054</v>
      </c>
      <c r="AI238" s="4">
        <v>0.05</v>
      </c>
    </row>
    <row r="239" spans="1:35" ht="14.25">
      <c r="A239" s="12" t="s">
        <v>2409</v>
      </c>
      <c r="B239" s="27" t="s">
        <v>2410</v>
      </c>
      <c r="C239" s="27" t="s">
        <v>2411</v>
      </c>
      <c r="D239" s="13">
        <v>77.64</v>
      </c>
      <c r="E239" s="3">
        <f>IF(AND(S239&lt;&gt;0,D239&gt;0),D239/S239,"")</f>
        <v>776.4</v>
      </c>
      <c r="F239" s="3">
        <f>IF(AND(U239&lt;&gt;0,D239&gt;0),D239/U239,"")</f>
        <v>5.448421052631579</v>
      </c>
      <c r="G239" s="4">
        <f>IF(AND(D239&lt;&gt;0,Y239&gt;0),Y239/D239,"")</f>
      </c>
      <c r="H239" s="4">
        <f>IF(AND(D239&lt;&gt;0,AB239&gt;0),AB239/D239,"")</f>
      </c>
      <c r="I239" s="3">
        <f>IF(AC239=AD239,0,O239/(AC239-AD239))</f>
        <v>0.12099276827747904</v>
      </c>
      <c r="J239" s="4">
        <v>0.7737</v>
      </c>
      <c r="K239" s="5">
        <f>IF(AND(S239&gt;0,U239&gt;0),U239/S239-1,"")</f>
        <v>141.5</v>
      </c>
      <c r="L239" s="3">
        <f>IF(AND(AB239&lt;&gt;0,U239&gt;0),U239/AB239,"")</f>
      </c>
      <c r="M239" s="3">
        <f>IF(AND(AF239&lt;&gt;0,O239&gt;0),O239/AF239,"")</f>
        <v>0.46527888085867625</v>
      </c>
      <c r="N239" s="27" t="s">
        <v>35</v>
      </c>
      <c r="O239" s="6">
        <f>D239*AG239/100</f>
        <v>650.2272360000001</v>
      </c>
      <c r="P239" s="27" t="s">
        <v>1176</v>
      </c>
      <c r="Q239" s="27" t="s">
        <v>2911</v>
      </c>
      <c r="R239" s="27" t="s">
        <v>2802</v>
      </c>
      <c r="S239" s="27">
        <v>0.1</v>
      </c>
      <c r="T239" s="27">
        <v>11.95</v>
      </c>
      <c r="U239" s="27">
        <v>14.25</v>
      </c>
      <c r="V239" s="27">
        <v>0</v>
      </c>
      <c r="W239" s="27">
        <v>0</v>
      </c>
      <c r="X239" s="27">
        <v>0</v>
      </c>
      <c r="Y239" s="27">
        <v>0</v>
      </c>
      <c r="Z239" s="27">
        <v>0</v>
      </c>
      <c r="AA239" s="27">
        <v>0</v>
      </c>
      <c r="AB239" s="27">
        <v>0</v>
      </c>
      <c r="AC239" s="6">
        <v>5614.9</v>
      </c>
      <c r="AD239" s="6">
        <v>240.8</v>
      </c>
      <c r="AE239" s="6">
        <v>222</v>
      </c>
      <c r="AF239" s="6">
        <v>1397.5</v>
      </c>
      <c r="AG239" s="6">
        <v>837.49</v>
      </c>
      <c r="AH239" s="4">
        <v>0</v>
      </c>
      <c r="AI239" s="4">
        <v>0</v>
      </c>
    </row>
    <row r="240" spans="1:35" ht="14.25">
      <c r="A240" s="12" t="s">
        <v>1390</v>
      </c>
      <c r="B240" s="27" t="s">
        <v>1391</v>
      </c>
      <c r="C240" s="27" t="s">
        <v>1392</v>
      </c>
      <c r="D240" s="13">
        <v>41200</v>
      </c>
      <c r="E240" s="3">
        <f>IF(AND(S240&lt;&gt;0,D240&gt;0),D240/S240,"")</f>
      </c>
      <c r="F240" s="3">
        <f>IF(AND(U240&lt;&gt;0,D240&gt;0),D240/U240,"")</f>
      </c>
      <c r="G240" s="4">
        <f>IF(AND(D240&lt;&gt;0,Y240&gt;0),Y240/D240,"")</f>
        <v>0.013592233009708738</v>
      </c>
      <c r="H240" s="4">
        <f>IF(AND(D240&lt;&gt;0,AB240&gt;0),AB240/D240,"")</f>
      </c>
      <c r="I240" s="3">
        <f>IF(AC240=AD240,0,O240/(AC240-AD240))</f>
        <v>0</v>
      </c>
      <c r="J240" s="4">
        <v>0.0209</v>
      </c>
      <c r="K240" s="5">
        <f>IF(AND(S240&gt;0,U240&gt;0),U240/S240-1,"")</f>
      </c>
      <c r="L240" s="3">
        <f>IF(AND(AB240&lt;&gt;0,U240&gt;0),U240/AB240,"")</f>
      </c>
      <c r="M240" s="3">
        <f>IF(AND(AF240&lt;&gt;0,O240&gt;0),O240/AF240,"")</f>
      </c>
      <c r="N240" s="27" t="s">
        <v>35</v>
      </c>
      <c r="O240" s="6">
        <f>D240*AG240/100</f>
        <v>1141.24</v>
      </c>
      <c r="P240" s="27" t="s">
        <v>1176</v>
      </c>
      <c r="Q240" s="27" t="s">
        <v>2673</v>
      </c>
      <c r="T240" s="27">
        <v>0</v>
      </c>
      <c r="U240" s="27">
        <v>0</v>
      </c>
      <c r="V240" s="27">
        <v>560</v>
      </c>
      <c r="W240" s="27">
        <v>560</v>
      </c>
      <c r="X240" s="27">
        <v>560</v>
      </c>
      <c r="Y240" s="27">
        <v>560</v>
      </c>
      <c r="Z240" s="27">
        <v>280</v>
      </c>
      <c r="AA240" s="27">
        <v>0</v>
      </c>
      <c r="AB240" s="27">
        <v>0</v>
      </c>
      <c r="AG240" s="6">
        <v>2.77</v>
      </c>
      <c r="AH240" s="4">
        <v>0.0139999999999999</v>
      </c>
      <c r="AI240" s="4">
        <v>0</v>
      </c>
    </row>
    <row r="241" spans="1:35" ht="14.25">
      <c r="A241" s="12" t="s">
        <v>1086</v>
      </c>
      <c r="B241" s="27" t="s">
        <v>1087</v>
      </c>
      <c r="C241" s="27" t="s">
        <v>395</v>
      </c>
      <c r="D241" s="13">
        <v>1078</v>
      </c>
      <c r="E241" s="3">
        <f>IF(AND(S241&lt;&gt;0,D241&gt;0),D241/S241,"")</f>
        <v>19.621405169275572</v>
      </c>
      <c r="F241" s="3">
        <f>IF(AND(U241&lt;&gt;0,D241&gt;0),D241/U241,"")</f>
        <v>19.660769651650558</v>
      </c>
      <c r="G241" s="4">
        <f>IF(AND(D241&lt;&gt;0,Y241&gt;0),Y241/D241,"")</f>
        <v>0.03808905380333952</v>
      </c>
      <c r="H241" s="4">
        <f>IF(AND(D241&lt;&gt;0,AB241&gt;0),AB241/D241,"")</f>
        <v>0.0424582560296846</v>
      </c>
      <c r="I241" s="3">
        <f>IF(AC241=AD241,0,O241/(AC241-AD241))</f>
        <v>0.7586579967905857</v>
      </c>
      <c r="J241" s="4">
        <v>0.6518</v>
      </c>
      <c r="K241" s="5">
        <f>IF(AND(S241&gt;0,U241&gt;0),U241/S241-1,"")</f>
        <v>-0.002002184200946444</v>
      </c>
      <c r="L241" s="3">
        <f>IF(AND(AB241&lt;&gt;0,U241&gt;0),U241/AB241,"")</f>
        <v>1.1979462530041511</v>
      </c>
      <c r="M241" s="3">
        <f>IF(AND(AF241&lt;&gt;0,O241&gt;0),O241/AF241,"")</f>
        <v>3.070352861588418</v>
      </c>
      <c r="N241" s="27" t="s">
        <v>1456</v>
      </c>
      <c r="O241" s="6">
        <f>D241*AG241/100</f>
        <v>4538.5956</v>
      </c>
      <c r="P241" s="27" t="s">
        <v>1176</v>
      </c>
      <c r="Q241" s="27" t="s">
        <v>2684</v>
      </c>
      <c r="R241" s="27" t="s">
        <v>2952</v>
      </c>
      <c r="S241" s="27">
        <v>54.94</v>
      </c>
      <c r="T241" s="27">
        <v>56.98</v>
      </c>
      <c r="U241" s="27">
        <v>54.83</v>
      </c>
      <c r="V241" s="27">
        <v>33.58</v>
      </c>
      <c r="W241" s="27">
        <v>35.96</v>
      </c>
      <c r="X241" s="27">
        <v>38.59</v>
      </c>
      <c r="Y241" s="27">
        <v>41.06</v>
      </c>
      <c r="Z241" s="27">
        <v>13.66</v>
      </c>
      <c r="AA241" s="27">
        <v>43.98</v>
      </c>
      <c r="AB241" s="27">
        <v>45.77</v>
      </c>
      <c r="AC241" s="6">
        <v>6459.5</v>
      </c>
      <c r="AD241" s="6">
        <v>477.1</v>
      </c>
      <c r="AE241" s="6">
        <v>365.6</v>
      </c>
      <c r="AF241" s="6">
        <v>1478.2</v>
      </c>
      <c r="AG241" s="6">
        <v>421.02</v>
      </c>
      <c r="AH241" s="4">
        <v>0.038</v>
      </c>
      <c r="AI241" s="4">
        <v>0.038</v>
      </c>
    </row>
    <row r="242" spans="1:35" ht="14.25">
      <c r="A242" s="12" t="s">
        <v>1148</v>
      </c>
      <c r="B242" s="27" t="s">
        <v>870</v>
      </c>
      <c r="C242" s="27" t="s">
        <v>871</v>
      </c>
      <c r="D242" s="13">
        <v>1194</v>
      </c>
      <c r="E242" s="3">
        <f>IF(AND(S242&lt;&gt;0,D242&gt;0),D242/S242,"")</f>
        <v>1492.5</v>
      </c>
      <c r="F242" s="3">
        <f>IF(AND(U242&lt;&gt;0,D242&gt;0),D242/U242,"")</f>
        <v>10.109220218440436</v>
      </c>
      <c r="G242" s="4">
        <f>IF(AND(D242&lt;&gt;0,Y242&gt;0),Y242/D242,"")</f>
        <v>0.04271356783919598</v>
      </c>
      <c r="H242" s="4">
        <f>IF(AND(D242&lt;&gt;0,AB242&gt;0),AB242/D242,"")</f>
        <v>0.05185929648241206</v>
      </c>
      <c r="I242" s="3">
        <f>IF(AC242=AD242,0,O242/(AC242-AD242))</f>
        <v>1.4697764921465968</v>
      </c>
      <c r="J242" s="4">
        <v>0.536899999999999</v>
      </c>
      <c r="K242" s="5">
        <f>IF(AND(S242&gt;0,U242&gt;0),U242/S242-1,"")</f>
        <v>146.6375</v>
      </c>
      <c r="L242" s="3">
        <f>IF(AND(AB242&lt;&gt;0,U242&gt;0),U242/AB242,"")</f>
        <v>1.9074612403100775</v>
      </c>
      <c r="M242" s="3">
        <f>IF(AND(AF242&lt;&gt;0,O242&gt;0),O242/AF242,"")</f>
        <v>3.291058733880422</v>
      </c>
      <c r="N242" s="27" t="s">
        <v>35</v>
      </c>
      <c r="O242" s="6">
        <f>D242*AG242/100</f>
        <v>5614.5462</v>
      </c>
      <c r="P242" s="27" t="s">
        <v>1178</v>
      </c>
      <c r="Q242" s="27" t="s">
        <v>2674</v>
      </c>
      <c r="R242" s="27" t="s">
        <v>2806</v>
      </c>
      <c r="S242" s="27">
        <v>0.8</v>
      </c>
      <c r="T242" s="27">
        <v>118.29</v>
      </c>
      <c r="U242" s="27">
        <v>118.11</v>
      </c>
      <c r="V242" s="27">
        <v>37</v>
      </c>
      <c r="W242" s="27">
        <v>32</v>
      </c>
      <c r="X242" s="27">
        <v>47</v>
      </c>
      <c r="Y242" s="27">
        <v>51</v>
      </c>
      <c r="Z242" s="27">
        <v>20</v>
      </c>
      <c r="AA242" s="27">
        <v>60.87</v>
      </c>
      <c r="AB242" s="27">
        <v>61.92</v>
      </c>
      <c r="AC242" s="6">
        <v>3835</v>
      </c>
      <c r="AD242" s="6">
        <v>15</v>
      </c>
      <c r="AE242" s="6">
        <v>379</v>
      </c>
      <c r="AF242" s="6">
        <v>1706</v>
      </c>
      <c r="AG242" s="6">
        <v>470.23</v>
      </c>
      <c r="AH242" s="4">
        <v>0.031</v>
      </c>
      <c r="AI242" s="4">
        <v>0.045</v>
      </c>
    </row>
    <row r="243" spans="1:35" ht="14.25">
      <c r="A243" s="12" t="s">
        <v>2707</v>
      </c>
      <c r="B243" s="27" t="s">
        <v>2708</v>
      </c>
      <c r="C243" s="27" t="s">
        <v>2709</v>
      </c>
      <c r="D243" s="13">
        <v>1740</v>
      </c>
      <c r="E243" s="3">
        <f>IF(AND(S243&lt;&gt;0,D243&gt;0),D243/S243,"")</f>
        <v>16.894844159627148</v>
      </c>
      <c r="F243" s="3">
        <f>IF(AND(U243&lt;&gt;0,D243&gt;0),D243/U243,"")</f>
        <v>20.23726448011165</v>
      </c>
      <c r="G243" s="4">
        <f>IF(AND(D243&lt;&gt;0,Y243&gt;0),Y243/D243,"")</f>
        <v>0.020689655172413793</v>
      </c>
      <c r="H243" s="4">
        <f>IF(AND(D243&lt;&gt;0,AB243&gt;0),AB243/D243,"")</f>
        <v>0.02442528735632184</v>
      </c>
      <c r="I243" s="3">
        <f>IF(AC243=AD243,0,O243/(AC243-AD243))</f>
        <v>0.4788348455936758</v>
      </c>
      <c r="J243" s="4">
        <v>0.5607</v>
      </c>
      <c r="K243" s="5">
        <f>IF(AND(S243&gt;0,U243&gt;0),U243/S243-1,"")</f>
        <v>-0.16516166618118255</v>
      </c>
      <c r="L243" s="3">
        <f>IF(AND(AB243&lt;&gt;0,U243&gt;0),U243/AB243,"")</f>
        <v>2.023058823529412</v>
      </c>
      <c r="M243" s="3">
        <f>IF(AND(AF243&lt;&gt;0,O243&gt;0),O243/AF243,"")</f>
        <v>2.160477919643903</v>
      </c>
      <c r="N243" s="27" t="s">
        <v>35</v>
      </c>
      <c r="O243" s="6">
        <f>D243*AG243/100</f>
        <v>737.76</v>
      </c>
      <c r="P243" s="27" t="s">
        <v>1176</v>
      </c>
      <c r="Q243" s="27" t="s">
        <v>1177</v>
      </c>
      <c r="R243" s="27" t="s">
        <v>3096</v>
      </c>
      <c r="S243" s="27">
        <v>102.99</v>
      </c>
      <c r="T243" s="27">
        <v>93.03</v>
      </c>
      <c r="U243" s="27">
        <v>85.98</v>
      </c>
      <c r="V243" s="27">
        <v>120</v>
      </c>
      <c r="W243" s="27">
        <v>22</v>
      </c>
      <c r="X243" s="27">
        <v>29</v>
      </c>
      <c r="Y243" s="27">
        <v>36</v>
      </c>
      <c r="Z243" s="27">
        <v>20</v>
      </c>
      <c r="AA243" s="27">
        <v>40.5</v>
      </c>
      <c r="AB243" s="27">
        <v>42.5</v>
      </c>
      <c r="AC243" s="6">
        <v>1562.2</v>
      </c>
      <c r="AD243" s="6">
        <v>21.46</v>
      </c>
      <c r="AE243" s="6">
        <v>212.11</v>
      </c>
      <c r="AF243" s="6">
        <v>341.48</v>
      </c>
      <c r="AG243" s="6">
        <v>42.4</v>
      </c>
      <c r="AH243" s="4">
        <v>0.021</v>
      </c>
      <c r="AI243" s="4">
        <v>0.019</v>
      </c>
    </row>
    <row r="244" spans="1:35" ht="14.25">
      <c r="A244" s="12" t="s">
        <v>2817</v>
      </c>
      <c r="B244" s="27" t="s">
        <v>2818</v>
      </c>
      <c r="C244" s="27" t="s">
        <v>2819</v>
      </c>
      <c r="D244" s="13">
        <v>295</v>
      </c>
      <c r="E244" s="3">
        <f>IF(AND(S244&lt;&gt;0,D244&gt;0),D244/S244,"")</f>
        <v>921.875</v>
      </c>
      <c r="F244" s="3">
        <f>IF(AND(U244&lt;&gt;0,D244&gt;0),D244/U244,"")</f>
        <v>-14.589515331355095</v>
      </c>
      <c r="G244" s="4">
        <f>IF(AND(D244&lt;&gt;0,Y244&gt;0),Y244/D244,"")</f>
      </c>
      <c r="H244" s="4">
        <f>IF(AND(D244&lt;&gt;0,AB244&gt;0),AB244/D244,"")</f>
      </c>
      <c r="I244" s="3">
        <f>IF(AC244=AD244,0,O244/(AC244-AD244))</f>
        <v>1.9005402571350414</v>
      </c>
      <c r="J244" s="4">
        <v>0.3571</v>
      </c>
      <c r="K244" s="5">
        <f>IF(AND(S244&gt;0,U244&gt;0),U244/S244-1,"")</f>
      </c>
      <c r="L244" s="3">
        <f>IF(AND(AB244&lt;&gt;0,U244&gt;0),U244/AB244,"")</f>
      </c>
      <c r="M244" s="3">
        <f>IF(AND(AF244&lt;&gt;0,O244&gt;0),O244/AF244,"")</f>
        <v>40.17971084337349</v>
      </c>
      <c r="N244" s="27" t="s">
        <v>35</v>
      </c>
      <c r="O244" s="6">
        <f>D244*AG244/100</f>
        <v>833.7289999999999</v>
      </c>
      <c r="P244" s="27" t="s">
        <v>1176</v>
      </c>
      <c r="Q244" s="27" t="s">
        <v>3010</v>
      </c>
      <c r="R244" s="27" t="s">
        <v>2806</v>
      </c>
      <c r="S244" s="27">
        <v>0.32</v>
      </c>
      <c r="T244" s="27">
        <v>-35.27</v>
      </c>
      <c r="U244" s="27">
        <v>-20.22</v>
      </c>
      <c r="V244" s="27">
        <v>0</v>
      </c>
      <c r="W244" s="27">
        <v>0</v>
      </c>
      <c r="X244" s="27">
        <v>0</v>
      </c>
      <c r="Y244" s="27">
        <v>0</v>
      </c>
      <c r="Z244" s="27">
        <v>0</v>
      </c>
      <c r="AA244" s="27">
        <v>0</v>
      </c>
      <c r="AB244" s="27">
        <v>0</v>
      </c>
      <c r="AC244" s="6">
        <v>441.76</v>
      </c>
      <c r="AD244" s="6">
        <v>3.08</v>
      </c>
      <c r="AE244" s="6">
        <v>250.88</v>
      </c>
      <c r="AF244" s="6">
        <v>20.75</v>
      </c>
      <c r="AG244" s="6">
        <v>282.62</v>
      </c>
      <c r="AH244" s="4">
        <v>0</v>
      </c>
      <c r="AI244" s="4">
        <v>0</v>
      </c>
    </row>
    <row r="245" spans="1:35" ht="14.25">
      <c r="A245" s="12" t="s">
        <v>396</v>
      </c>
      <c r="B245" s="27" t="s">
        <v>397</v>
      </c>
      <c r="C245" s="27" t="s">
        <v>398</v>
      </c>
      <c r="D245" s="13">
        <v>1267</v>
      </c>
      <c r="E245" s="3">
        <f>IF(AND(S245&lt;&gt;0,D245&gt;0),D245/S245,"")</f>
        <v>14.70008121591832</v>
      </c>
      <c r="F245" s="3">
        <f>IF(AND(U245&lt;&gt;0,D245&gt;0),D245/U245,"")</f>
        <v>8.654371584699453</v>
      </c>
      <c r="G245" s="4">
        <f>IF(AND(D245&lt;&gt;0,Y245&gt;0),Y245/D245,"")</f>
        <v>0.03956590370955012</v>
      </c>
      <c r="H245" s="4">
        <f>IF(AND(D245&lt;&gt;0,AB245&gt;0),AB245/D245,"")</f>
        <v>0.026164167324388317</v>
      </c>
      <c r="I245" s="3">
        <f>IF(AC245=AD245,0,O245/(AC245-AD245))</f>
        <v>0.06660144564679257</v>
      </c>
      <c r="J245" s="4">
        <v>0.9422</v>
      </c>
      <c r="K245" s="5">
        <f>IF(AND(S245&gt;0,U245&gt;0),U245/S245-1,"")</f>
        <v>0.6985729202923774</v>
      </c>
      <c r="L245" s="3">
        <f>IF(AND(AB245&lt;&gt;0,U245&gt;0),U245/AB245,"")</f>
        <v>4.416289592760181</v>
      </c>
      <c r="M245" s="3">
        <f>IF(AND(AF245&lt;&gt;0,O245&gt;0),O245/AF245,"")</f>
        <v>1.2276959100052152</v>
      </c>
      <c r="N245" s="27" t="s">
        <v>35</v>
      </c>
      <c r="O245" s="6">
        <f>D245*AG245/100</f>
        <v>32958.72440000001</v>
      </c>
      <c r="P245" s="27" t="s">
        <v>1178</v>
      </c>
      <c r="Q245" s="27" t="s">
        <v>64</v>
      </c>
      <c r="R245" s="27" t="s">
        <v>2800</v>
      </c>
      <c r="S245" s="27">
        <v>86.19</v>
      </c>
      <c r="T245" s="27">
        <v>137.4</v>
      </c>
      <c r="U245" s="27">
        <v>146.4</v>
      </c>
      <c r="V245" s="27">
        <v>49.4</v>
      </c>
      <c r="W245" s="27">
        <v>45.07</v>
      </c>
      <c r="X245" s="27">
        <v>48.17</v>
      </c>
      <c r="Y245" s="27">
        <v>50.13</v>
      </c>
      <c r="Z245" s="27">
        <v>0</v>
      </c>
      <c r="AA245" s="27">
        <v>31.6</v>
      </c>
      <c r="AB245" s="27">
        <v>33.15</v>
      </c>
      <c r="AC245" s="6">
        <v>508645</v>
      </c>
      <c r="AD245" s="6">
        <v>13780</v>
      </c>
      <c r="AE245" s="6">
        <v>349</v>
      </c>
      <c r="AF245" s="6">
        <v>26846</v>
      </c>
      <c r="AG245" s="6">
        <v>2601.32</v>
      </c>
      <c r="AH245" s="4">
        <v>0.039</v>
      </c>
      <c r="AI245" s="4">
        <v>0.021</v>
      </c>
    </row>
    <row r="246" spans="1:33" ht="14.25">
      <c r="A246" s="12" t="s">
        <v>1516</v>
      </c>
      <c r="B246" s="27" t="s">
        <v>1517</v>
      </c>
      <c r="C246" s="27" t="s">
        <v>1518</v>
      </c>
      <c r="D246" s="13">
        <v>1340</v>
      </c>
      <c r="E246" s="3">
        <f>IF(AND(S246&lt;&gt;0,D246&gt;0),D246/S246,"")</f>
      </c>
      <c r="F246" s="3">
        <f>IF(AND(U246&lt;&gt;0,D246&gt;0),D246/U246,"")</f>
      </c>
      <c r="G246" s="4">
        <f>IF(AND(D246&lt;&gt;0,Y246&gt;0),Y246/D246,"")</f>
        <v>0.04477611940298507</v>
      </c>
      <c r="H246" s="4">
        <f>IF(AND(D246&lt;&gt;0,AB246&gt;0),AB246/D246,"")</f>
      </c>
      <c r="I246" s="3">
        <f>IF(AC246=AD246,0,O246/(AC246-AD246))</f>
        <v>0</v>
      </c>
      <c r="K246" s="5">
        <f>IF(AND(S246&gt;0,U246&gt;0),U246/S246-1,"")</f>
      </c>
      <c r="L246" s="3">
        <f>IF(AND(AB246&lt;&gt;0,U246&gt;0),U246/AB246,"")</f>
      </c>
      <c r="M246" s="3">
        <f>IF(AND(AF246&lt;&gt;0,O246&gt;0),O246/AF246,"")</f>
      </c>
      <c r="N246" s="27" t="s">
        <v>35</v>
      </c>
      <c r="O246" s="6">
        <f>D246*AG246/100</f>
        <v>2902.708</v>
      </c>
      <c r="P246" s="27" t="s">
        <v>1176</v>
      </c>
      <c r="Q246" s="27" t="s">
        <v>2673</v>
      </c>
      <c r="V246" s="27">
        <v>0</v>
      </c>
      <c r="W246" s="27">
        <v>0</v>
      </c>
      <c r="X246" s="27">
        <v>0</v>
      </c>
      <c r="Y246" s="27">
        <v>60</v>
      </c>
      <c r="Z246" s="27">
        <v>10</v>
      </c>
      <c r="AG246" s="6">
        <v>216.62</v>
      </c>
    </row>
    <row r="247" spans="1:35" ht="14.25">
      <c r="A247" s="12" t="s">
        <v>399</v>
      </c>
      <c r="B247" s="27" t="s">
        <v>400</v>
      </c>
      <c r="C247" s="27" t="s">
        <v>401</v>
      </c>
      <c r="D247" s="13">
        <v>2839</v>
      </c>
      <c r="E247" s="3">
        <f>IF(AND(S247&lt;&gt;0,D247&gt;0),D247/S247,"")</f>
        <v>10.11039886039886</v>
      </c>
      <c r="F247" s="3">
        <f>IF(AND(U247&lt;&gt;0,D247&gt;0),D247/U247,"")</f>
        <v>10.219582433405327</v>
      </c>
      <c r="G247" s="4">
        <f>IF(AND(D247&lt;&gt;0,Y247&gt;0),Y247/D247,"")</f>
        <v>0.08277562522014793</v>
      </c>
      <c r="H247" s="4">
        <f>IF(AND(D247&lt;&gt;0,AB247&gt;0),AB247/D247,"")</f>
        <v>0.08622754491017964</v>
      </c>
      <c r="I247" s="3">
        <f>IF(AC247=AD247,0,O247/(AC247-AD247))</f>
        <v>2.030850054953682</v>
      </c>
      <c r="J247" s="4">
        <v>0.0862</v>
      </c>
      <c r="K247" s="5">
        <f>IF(AND(S247&gt;0,U247&gt;0),U247/S247-1,"")</f>
        <v>-0.010683760683760646</v>
      </c>
      <c r="L247" s="3">
        <f>IF(AND(AB247&lt;&gt;0,U247&gt;0),U247/AB247,"")</f>
        <v>1.1348039215686274</v>
      </c>
      <c r="M247" s="3">
        <f>IF(AND(AF247&lt;&gt;0,O247&gt;0),O247/AF247,"")</f>
        <v>2.4224472388698635</v>
      </c>
      <c r="N247" s="27" t="s">
        <v>35</v>
      </c>
      <c r="O247" s="6">
        <f>D247*AG247/100</f>
        <v>9054.1388</v>
      </c>
      <c r="P247" s="27" t="s">
        <v>1178</v>
      </c>
      <c r="Q247" s="27" t="s">
        <v>1182</v>
      </c>
      <c r="R247" s="27" t="s">
        <v>3096</v>
      </c>
      <c r="S247" s="27">
        <v>280.8</v>
      </c>
      <c r="T247" s="27">
        <v>272.05</v>
      </c>
      <c r="U247" s="27">
        <v>277.8</v>
      </c>
      <c r="V247" s="27">
        <v>110</v>
      </c>
      <c r="W247" s="27">
        <v>135</v>
      </c>
      <c r="X247" s="27">
        <v>235</v>
      </c>
      <c r="Y247" s="27">
        <v>235</v>
      </c>
      <c r="Z247" s="27">
        <v>0</v>
      </c>
      <c r="AA247" s="27">
        <v>246.26</v>
      </c>
      <c r="AB247" s="27">
        <v>244.8</v>
      </c>
      <c r="AC247" s="6">
        <v>4651.7</v>
      </c>
      <c r="AD247" s="6">
        <v>193.4</v>
      </c>
      <c r="AE247" s="6">
        <v>1048.1</v>
      </c>
      <c r="AF247" s="6">
        <v>3737.6</v>
      </c>
      <c r="AG247" s="6">
        <v>318.92</v>
      </c>
      <c r="AH247" s="4">
        <v>0</v>
      </c>
      <c r="AI247" s="4">
        <v>0.075</v>
      </c>
    </row>
    <row r="248" spans="1:35" ht="14.25">
      <c r="A248" s="12" t="s">
        <v>402</v>
      </c>
      <c r="B248" s="27" t="s">
        <v>403</v>
      </c>
      <c r="C248" s="27" t="s">
        <v>404</v>
      </c>
      <c r="D248" s="13">
        <v>557.6</v>
      </c>
      <c r="E248" s="3">
        <f>IF(AND(S248&lt;&gt;0,D248&gt;0),D248/S248,"")</f>
        <v>7.334911865298606</v>
      </c>
      <c r="F248" s="3">
        <f>IF(AND(U248&lt;&gt;0,D248&gt;0),D248/U248,"")</f>
        <v>12.51908396946565</v>
      </c>
      <c r="G248" s="4">
        <f>IF(AND(D248&lt;&gt;0,Y248&gt;0),Y248/D248,"")</f>
        <v>0.03407460545193687</v>
      </c>
      <c r="H248" s="4">
        <f>IF(AND(D248&lt;&gt;0,AB248&gt;0),AB248/D248,"")</f>
        <v>0.03642395982783357</v>
      </c>
      <c r="I248" s="3">
        <f>IF(AC248=AD248,0,O248/(AC248-AD248))</f>
        <v>0.8772975</v>
      </c>
      <c r="J248" s="4">
        <v>0.3778</v>
      </c>
      <c r="K248" s="5">
        <f>IF(AND(S248&gt;0,U248&gt;0),U248/S248-1,"")</f>
        <v>-0.4141015522230992</v>
      </c>
      <c r="L248" s="3">
        <f>IF(AND(AB248&lt;&gt;0,U248&gt;0),U248/AB248,"")</f>
        <v>2.193008370260955</v>
      </c>
      <c r="M248" s="3">
        <f>IF(AND(AF248&lt;&gt;0,O248&gt;0),O248/AF248,"")</f>
        <v>1.0402636376846695</v>
      </c>
      <c r="N248" s="27" t="s">
        <v>35</v>
      </c>
      <c r="O248" s="6">
        <f>D248*AG248/100</f>
        <v>4295.24856</v>
      </c>
      <c r="P248" s="27" t="s">
        <v>1178</v>
      </c>
      <c r="Q248" s="27" t="s">
        <v>45</v>
      </c>
      <c r="R248" s="27" t="s">
        <v>3122</v>
      </c>
      <c r="S248" s="27">
        <v>76.02</v>
      </c>
      <c r="T248" s="27">
        <v>45.62</v>
      </c>
      <c r="U248" s="27">
        <v>44.54</v>
      </c>
      <c r="V248" s="27">
        <v>52</v>
      </c>
      <c r="W248" s="27">
        <v>39</v>
      </c>
      <c r="X248" s="27">
        <v>17.5</v>
      </c>
      <c r="Y248" s="27">
        <v>19</v>
      </c>
      <c r="Z248" s="27">
        <v>13.5</v>
      </c>
      <c r="AA248" s="27">
        <v>19.83</v>
      </c>
      <c r="AB248" s="27">
        <v>20.31</v>
      </c>
      <c r="AC248" s="6">
        <v>7905</v>
      </c>
      <c r="AD248" s="6">
        <v>3009</v>
      </c>
      <c r="AE248" s="6">
        <v>568</v>
      </c>
      <c r="AF248" s="6">
        <v>4129</v>
      </c>
      <c r="AG248" s="6">
        <v>770.31</v>
      </c>
      <c r="AH248" s="4">
        <v>0.035</v>
      </c>
      <c r="AI248" s="4">
        <v>0.035</v>
      </c>
    </row>
    <row r="249" spans="1:35" ht="14.25">
      <c r="A249" s="12" t="s">
        <v>2967</v>
      </c>
      <c r="B249" s="27" t="s">
        <v>2968</v>
      </c>
      <c r="C249" s="27" t="s">
        <v>2969</v>
      </c>
      <c r="D249" s="13">
        <v>866</v>
      </c>
      <c r="E249" s="3">
        <f>IF(AND(S249&lt;&gt;0,D249&gt;0),D249/S249,"")</f>
      </c>
      <c r="F249" s="3">
        <f>IF(AND(U249&lt;&gt;0,D249&gt;0),D249/U249,"")</f>
      </c>
      <c r="G249" s="4">
        <f>IF(AND(D249&lt;&gt;0,Y249&gt;0),Y249/D249,"")</f>
        <v>0.05542725173210162</v>
      </c>
      <c r="H249" s="4">
        <f>IF(AND(D249&lt;&gt;0,AB249&gt;0),AB249/D249,"")</f>
      </c>
      <c r="I249" s="3">
        <f>IF(AC249=AD249,0,O249/(AC249-AD249))</f>
        <v>0</v>
      </c>
      <c r="J249" s="4">
        <v>0.2563</v>
      </c>
      <c r="K249" s="5">
        <f>IF(AND(S249&gt;0,U249&gt;0),U249/S249-1,"")</f>
      </c>
      <c r="L249" s="3">
        <f>IF(AND(AB249&lt;&gt;0,U249&gt;0),U249/AB249,"")</f>
      </c>
      <c r="M249" s="3">
        <f>IF(AND(AF249&lt;&gt;0,O249&gt;0),O249/AF249,"")</f>
      </c>
      <c r="N249" s="27" t="s">
        <v>35</v>
      </c>
      <c r="O249" s="6">
        <f>D249*AG249/100</f>
        <v>642.6586</v>
      </c>
      <c r="P249" s="27" t="s">
        <v>1176</v>
      </c>
      <c r="Q249" s="27" t="s">
        <v>2673</v>
      </c>
      <c r="T249" s="27">
        <v>0</v>
      </c>
      <c r="U249" s="27">
        <v>0</v>
      </c>
      <c r="V249" s="27">
        <v>47.2</v>
      </c>
      <c r="W249" s="27">
        <v>47</v>
      </c>
      <c r="X249" s="27">
        <v>48</v>
      </c>
      <c r="Y249" s="27">
        <v>48</v>
      </c>
      <c r="Z249" s="27">
        <v>12</v>
      </c>
      <c r="AA249" s="27">
        <v>0</v>
      </c>
      <c r="AB249" s="27">
        <v>0</v>
      </c>
      <c r="AG249" s="6">
        <v>74.21</v>
      </c>
      <c r="AI249" s="4">
        <v>0</v>
      </c>
    </row>
    <row r="250" spans="1:35" ht="14.25">
      <c r="A250" s="12" t="s">
        <v>1153</v>
      </c>
      <c r="B250" s="27" t="s">
        <v>1103</v>
      </c>
      <c r="C250" s="27" t="s">
        <v>1104</v>
      </c>
      <c r="D250" s="13">
        <v>250</v>
      </c>
      <c r="E250" s="3">
        <f>IF(AND(S250&lt;&gt;0,D250&gt;0),D250/S250,"")</f>
        <v>1190.4761904761906</v>
      </c>
      <c r="F250" s="3">
        <f>IF(AND(U250&lt;&gt;0,D250&gt;0),D250/U250,"")</f>
        <v>5.2854122621564485</v>
      </c>
      <c r="G250" s="4">
        <f>IF(AND(D250&lt;&gt;0,Y250&gt;0),Y250/D250,"")</f>
        <v>0.0623376</v>
      </c>
      <c r="H250" s="4">
        <f>IF(AND(D250&lt;&gt;0,AB250&gt;0),AB250/D250,"")</f>
        <v>0.07404000000000001</v>
      </c>
      <c r="I250" s="3">
        <f>IF(AC250=AD250,0,O250/(AC250-AD250))</f>
        <v>0.5563948675496688</v>
      </c>
      <c r="J250" s="4">
        <v>0.3887</v>
      </c>
      <c r="K250" s="5">
        <f>IF(AND(S250&gt;0,U250&gt;0),U250/S250-1,"")</f>
        <v>224.23809523809524</v>
      </c>
      <c r="L250" s="3">
        <f>IF(AND(AB250&lt;&gt;0,U250&gt;0),U250/AB250,"")</f>
        <v>2.55537547271745</v>
      </c>
      <c r="M250" s="3">
        <f>IF(AND(AF250&lt;&gt;0,O250&gt;0),O250/AF250,"")</f>
        <v>0.6502128277062977</v>
      </c>
      <c r="N250" s="27" t="s">
        <v>35</v>
      </c>
      <c r="O250" s="6">
        <f>D250*AG250/100</f>
        <v>806.55</v>
      </c>
      <c r="P250" s="27" t="s">
        <v>1176</v>
      </c>
      <c r="Q250" s="27" t="s">
        <v>2326</v>
      </c>
      <c r="R250" s="27" t="s">
        <v>3096</v>
      </c>
      <c r="S250" s="27">
        <v>0.21</v>
      </c>
      <c r="T250" s="27">
        <v>41.36</v>
      </c>
      <c r="U250" s="27">
        <v>47.3</v>
      </c>
      <c r="V250" s="27">
        <v>65.351</v>
      </c>
      <c r="W250" s="27">
        <v>29.1023</v>
      </c>
      <c r="X250" s="27">
        <v>30.9965</v>
      </c>
      <c r="Y250" s="27">
        <v>15.5844</v>
      </c>
      <c r="Z250" s="27">
        <v>10.3322</v>
      </c>
      <c r="AA250" s="27">
        <v>17.18</v>
      </c>
      <c r="AB250" s="27">
        <v>18.51</v>
      </c>
      <c r="AC250" s="6">
        <v>3093.73</v>
      </c>
      <c r="AD250" s="6">
        <v>1644.13</v>
      </c>
      <c r="AE250" s="6">
        <v>622.2</v>
      </c>
      <c r="AF250" s="6">
        <v>1240.44</v>
      </c>
      <c r="AG250" s="6">
        <v>322.62</v>
      </c>
      <c r="AH250" s="4">
        <v>0.062</v>
      </c>
      <c r="AI250" s="4">
        <v>0.049</v>
      </c>
    </row>
    <row r="251" spans="1:35" ht="14.25">
      <c r="A251" s="12" t="s">
        <v>405</v>
      </c>
      <c r="B251" s="27" t="s">
        <v>406</v>
      </c>
      <c r="C251" s="27" t="s">
        <v>407</v>
      </c>
      <c r="D251" s="13">
        <v>181</v>
      </c>
      <c r="E251" s="3">
        <f>IF(AND(S251&lt;&gt;0,D251&gt;0),D251/S251,"")</f>
        <v>15.456874466268145</v>
      </c>
      <c r="F251" s="3">
        <f>IF(AND(U251&lt;&gt;0,D251&gt;0),D251/U251,"")</f>
        <v>14.971050454921423</v>
      </c>
      <c r="G251" s="4">
        <f>IF(AND(D251&lt;&gt;0,Y251&gt;0),Y251/D251,"")</f>
        <v>0.04574585635359116</v>
      </c>
      <c r="H251" s="4">
        <f>IF(AND(D251&lt;&gt;0,AB251&gt;0),AB251/D251,"")</f>
        <v>0.047292817679558015</v>
      </c>
      <c r="I251" s="3">
        <f>IF(AC251=AD251,0,O251/(AC251-AD251))</f>
        <v>1.3426567474048443</v>
      </c>
      <c r="J251" s="4">
        <v>0.4667</v>
      </c>
      <c r="K251" s="5">
        <f>IF(AND(S251&gt;0,U251&gt;0),U251/S251-1,"")</f>
        <v>0.032450896669513174</v>
      </c>
      <c r="L251" s="3">
        <f>IF(AND(AB251&lt;&gt;0,U251&gt;0),U251/AB251,"")</f>
        <v>1.4123831775700935</v>
      </c>
      <c r="M251" s="3">
        <f>IF(AND(AF251&lt;&gt;0,O251&gt;0),O251/AF251,"")</f>
        <v>1.125697127937337</v>
      </c>
      <c r="N251" s="27" t="s">
        <v>35</v>
      </c>
      <c r="O251" s="6">
        <f>D251*AG251/100</f>
        <v>776.0556</v>
      </c>
      <c r="P251" s="27" t="s">
        <v>1176</v>
      </c>
      <c r="Q251" s="27" t="s">
        <v>2693</v>
      </c>
      <c r="R251" s="27" t="s">
        <v>3073</v>
      </c>
      <c r="S251" s="27">
        <v>11.71</v>
      </c>
      <c r="T251" s="27">
        <v>11.66</v>
      </c>
      <c r="U251" s="27">
        <v>12.09</v>
      </c>
      <c r="V251" s="27">
        <v>8.11</v>
      </c>
      <c r="W251" s="27">
        <v>8.28</v>
      </c>
      <c r="X251" s="27">
        <v>8.28</v>
      </c>
      <c r="Y251" s="27">
        <v>8.28</v>
      </c>
      <c r="Z251" s="27">
        <v>2.67</v>
      </c>
      <c r="AA251" s="27">
        <v>8.31</v>
      </c>
      <c r="AB251" s="27">
        <v>8.56</v>
      </c>
      <c r="AC251" s="6">
        <v>947.2</v>
      </c>
      <c r="AD251" s="6">
        <v>369.2</v>
      </c>
      <c r="AE251" s="6">
        <v>53.8</v>
      </c>
      <c r="AF251" s="6">
        <v>689.4</v>
      </c>
      <c r="AG251" s="6">
        <v>428.76</v>
      </c>
      <c r="AH251" s="4">
        <v>0.046</v>
      </c>
      <c r="AI251" s="4">
        <v>0.043</v>
      </c>
    </row>
    <row r="252" spans="1:35" ht="14.25">
      <c r="A252" s="12" t="s">
        <v>2412</v>
      </c>
      <c r="B252" s="27" t="s">
        <v>2413</v>
      </c>
      <c r="C252" s="27" t="s">
        <v>2414</v>
      </c>
      <c r="D252" s="13">
        <v>146</v>
      </c>
      <c r="E252" s="3">
        <f>IF(AND(S252&lt;&gt;0,D252&gt;0),D252/S252,"")</f>
        <v>11.717495987158907</v>
      </c>
      <c r="F252" s="3">
        <f>IF(AND(U252&lt;&gt;0,D252&gt;0),D252/U252,"")</f>
        <v>12.695652173913043</v>
      </c>
      <c r="G252" s="4">
        <f>IF(AND(D252&lt;&gt;0,Y252&gt;0),Y252/D252,"")</f>
        <v>0.03424657534246575</v>
      </c>
      <c r="H252" s="4">
        <f>IF(AND(D252&lt;&gt;0,AB252&gt;0),AB252/D252,"")</f>
        <v>0.045136986301369864</v>
      </c>
      <c r="I252" s="3">
        <f>IF(AC252=AD252,0,O252/(AC252-AD252))</f>
        <v>0.042570278969957076</v>
      </c>
      <c r="J252" s="4">
        <v>0.9331</v>
      </c>
      <c r="K252" s="5">
        <f>IF(AND(S252&gt;0,U252&gt;0),U252/S252-1,"")</f>
        <v>-0.07704654895666141</v>
      </c>
      <c r="L252" s="3">
        <f>IF(AND(AB252&lt;&gt;0,U252&gt;0),U252/AB252,"")</f>
        <v>1.7450682852807284</v>
      </c>
      <c r="M252" s="3">
        <f>IF(AND(AF252&lt;&gt;0,O252&gt;0),O252/AF252,"")</f>
        <v>1.232705281846427</v>
      </c>
      <c r="N252" s="27" t="s">
        <v>35</v>
      </c>
      <c r="O252" s="6">
        <f>D252*AG252/100</f>
        <v>2777.285</v>
      </c>
      <c r="P252" s="27" t="s">
        <v>1176</v>
      </c>
      <c r="Q252" s="27" t="s">
        <v>2676</v>
      </c>
      <c r="R252" s="27" t="s">
        <v>2805</v>
      </c>
      <c r="S252" s="27">
        <v>12.46</v>
      </c>
      <c r="T252" s="27">
        <v>9.56</v>
      </c>
      <c r="U252" s="27">
        <v>11.5</v>
      </c>
      <c r="V252" s="27">
        <v>0</v>
      </c>
      <c r="W252" s="27">
        <v>0</v>
      </c>
      <c r="X252" s="27">
        <v>12</v>
      </c>
      <c r="Y252" s="27">
        <v>5</v>
      </c>
      <c r="Z252" s="27">
        <v>0</v>
      </c>
      <c r="AA252" s="27">
        <v>5.25</v>
      </c>
      <c r="AB252" s="27">
        <v>6.59</v>
      </c>
      <c r="AC252" s="6">
        <v>65790</v>
      </c>
      <c r="AD252" s="6">
        <v>550</v>
      </c>
      <c r="AE252" s="6">
        <v>2395</v>
      </c>
      <c r="AF252" s="6">
        <v>2253</v>
      </c>
      <c r="AG252" s="6">
        <v>1902.25</v>
      </c>
      <c r="AH252" s="4">
        <v>0.023</v>
      </c>
      <c r="AI252" s="4">
        <v>0.03</v>
      </c>
    </row>
    <row r="253" spans="1:35" ht="14.25">
      <c r="A253" s="12" t="s">
        <v>408</v>
      </c>
      <c r="B253" s="27" t="s">
        <v>409</v>
      </c>
      <c r="C253" s="27" t="s">
        <v>410</v>
      </c>
      <c r="D253" s="13">
        <v>344</v>
      </c>
      <c r="E253" s="3">
        <f>IF(AND(S253&lt;&gt;0,D253&gt;0),D253/S253,"")</f>
        <v>16.514642342774845</v>
      </c>
      <c r="F253" s="3">
        <f>IF(AND(U253&lt;&gt;0,D253&gt;0),D253/U253,"")</f>
        <v>16.180620884289745</v>
      </c>
      <c r="G253" s="4">
        <f>IF(AND(D253&lt;&gt;0,Y253&gt;0),Y253/D253,"")</f>
        <v>0.019186046511627905</v>
      </c>
      <c r="H253" s="4">
        <f>IF(AND(D253&lt;&gt;0,AB253&gt;0),AB253/D253,"")</f>
        <v>0.02133720930232558</v>
      </c>
      <c r="I253" s="3">
        <f>IF(AC253=AD253,0,O253/(AC253-AD253))</f>
        <v>1.9356448303078138</v>
      </c>
      <c r="J253" s="4">
        <v>0.223</v>
      </c>
      <c r="K253" s="5">
        <f>IF(AND(S253&gt;0,U253&gt;0),U253/S253-1,"")</f>
        <v>0.02064330292846872</v>
      </c>
      <c r="L253" s="3">
        <f>IF(AND(AB253&lt;&gt;0,U253&gt;0),U253/AB253,"")</f>
        <v>2.8964577656675754</v>
      </c>
      <c r="M253" s="3">
        <f>IF(AND(AF253&lt;&gt;0,O253&gt;0),O253/AF253,"")</f>
        <v>2.153407529360114</v>
      </c>
      <c r="N253" s="27" t="s">
        <v>1456</v>
      </c>
      <c r="O253" s="6">
        <f>D253*AG253/100</f>
        <v>1961.9696000000001</v>
      </c>
      <c r="P253" s="27" t="s">
        <v>1176</v>
      </c>
      <c r="Q253" s="27" t="s">
        <v>1181</v>
      </c>
      <c r="R253" s="27" t="s">
        <v>2947</v>
      </c>
      <c r="S253" s="27">
        <v>20.83</v>
      </c>
      <c r="T253" s="27">
        <v>19.3</v>
      </c>
      <c r="U253" s="27">
        <v>21.26</v>
      </c>
      <c r="V253" s="27">
        <v>5.7</v>
      </c>
      <c r="W253" s="27">
        <v>6</v>
      </c>
      <c r="X253" s="27">
        <v>6.3</v>
      </c>
      <c r="Y253" s="27">
        <v>6.6</v>
      </c>
      <c r="Z253" s="27">
        <v>2.2</v>
      </c>
      <c r="AA253" s="27">
        <v>6.95</v>
      </c>
      <c r="AB253" s="27">
        <v>7.34</v>
      </c>
      <c r="AC253" s="6">
        <v>1250.7</v>
      </c>
      <c r="AD253" s="6">
        <v>237.1</v>
      </c>
      <c r="AE253" s="6">
        <v>191.3</v>
      </c>
      <c r="AF253" s="6">
        <v>911.1</v>
      </c>
      <c r="AG253" s="6">
        <v>570.34</v>
      </c>
      <c r="AH253" s="4">
        <v>0.019</v>
      </c>
      <c r="AI253" s="4">
        <v>0.019</v>
      </c>
    </row>
    <row r="254" spans="1:35" ht="14.25">
      <c r="A254" s="12" t="s">
        <v>411</v>
      </c>
      <c r="B254" s="27" t="s">
        <v>412</v>
      </c>
      <c r="C254" s="27" t="s">
        <v>413</v>
      </c>
      <c r="D254" s="13">
        <v>1660</v>
      </c>
      <c r="E254" s="3">
        <f>IF(AND(S254&lt;&gt;0,D254&gt;0),D254/S254,"")</f>
        <v>15.01039877023239</v>
      </c>
      <c r="F254" s="3">
        <f>IF(AND(U254&lt;&gt;0,D254&gt;0),D254/U254,"")</f>
        <v>11.543810848400556</v>
      </c>
      <c r="G254" s="4">
        <f>IF(AND(D254&lt;&gt;0,Y254&gt;0),Y254/D254,"")</f>
        <v>0.04036144578313253</v>
      </c>
      <c r="H254" s="4">
        <f>IF(AND(D254&lt;&gt;0,AB254&gt;0),AB254/D254,"")</f>
        <v>0.046686746987951805</v>
      </c>
      <c r="I254" s="3">
        <f>IF(AC254=AD254,0,O254/(AC254-AD254))</f>
        <v>0.3555789713937919</v>
      </c>
      <c r="J254" s="4">
        <v>0.2884</v>
      </c>
      <c r="K254" s="5">
        <f>IF(AND(S254&gt;0,U254&gt;0),U254/S254-1,"")</f>
        <v>0.30029839949362525</v>
      </c>
      <c r="L254" s="3">
        <f>IF(AND(AB254&lt;&gt;0,U254&gt;0),U254/AB254,"")</f>
        <v>1.8554838709677421</v>
      </c>
      <c r="M254" s="3">
        <f>IF(AND(AF254&lt;&gt;0,O254&gt;0),O254/AF254,"")</f>
        <v>2.9959807692307696</v>
      </c>
      <c r="N254" s="27" t="s">
        <v>1456</v>
      </c>
      <c r="O254" s="6">
        <f>D254*AG254/100</f>
        <v>934.7460000000001</v>
      </c>
      <c r="P254" s="27" t="s">
        <v>1176</v>
      </c>
      <c r="Q254" s="27" t="s">
        <v>2676</v>
      </c>
      <c r="R254" s="27" t="s">
        <v>3101</v>
      </c>
      <c r="S254" s="27">
        <v>110.59</v>
      </c>
      <c r="T254" s="27">
        <v>132.87</v>
      </c>
      <c r="U254" s="27">
        <v>143.8</v>
      </c>
      <c r="V254" s="27">
        <v>55</v>
      </c>
      <c r="W254" s="27">
        <v>58</v>
      </c>
      <c r="X254" s="27">
        <v>63</v>
      </c>
      <c r="Y254" s="27">
        <v>67</v>
      </c>
      <c r="Z254" s="27">
        <v>45</v>
      </c>
      <c r="AA254" s="27">
        <v>73.17</v>
      </c>
      <c r="AB254" s="27">
        <v>77.5</v>
      </c>
      <c r="AC254" s="6">
        <v>2867.72</v>
      </c>
      <c r="AD254" s="6">
        <v>238.92</v>
      </c>
      <c r="AF254" s="6">
        <v>312</v>
      </c>
      <c r="AG254" s="6">
        <v>56.31</v>
      </c>
      <c r="AH254" s="4">
        <v>0.042</v>
      </c>
      <c r="AI254" s="4">
        <v>0.036</v>
      </c>
    </row>
    <row r="255" spans="1:35" ht="14.25">
      <c r="A255" s="12" t="s">
        <v>414</v>
      </c>
      <c r="B255" s="27" t="s">
        <v>415</v>
      </c>
      <c r="C255" s="27" t="s">
        <v>416</v>
      </c>
      <c r="D255" s="13">
        <v>5721</v>
      </c>
      <c r="E255" s="3">
        <f>IF(AND(S255&lt;&gt;0,D255&gt;0),D255/S255,"")</f>
        <v>17.23763897676941</v>
      </c>
      <c r="F255" s="3">
        <f>IF(AND(U255&lt;&gt;0,D255&gt;0),D255/U255,"")</f>
        <v>17.033376008574745</v>
      </c>
      <c r="G255" s="4">
        <f>IF(AND(D255&lt;&gt;0,Y255&gt;0),Y255/D255,"")</f>
        <v>0.03027442754763153</v>
      </c>
      <c r="H255" s="4">
        <f>IF(AND(D255&lt;&gt;0,AB255&gt;0),AB255/D255,"")</f>
        <v>0.030578570180038456</v>
      </c>
      <c r="I255" s="3">
        <f>IF(AC255=AD255,0,O255/(AC255-AD255))</f>
        <v>5.493463754747694</v>
      </c>
      <c r="J255" s="4">
        <v>0.6591</v>
      </c>
      <c r="K255" s="5">
        <f>IF(AND(S255&gt;0,U255&gt;0),U255/S255-1,"")</f>
        <v>0.01199192503540325</v>
      </c>
      <c r="L255" s="3">
        <f>IF(AND(AB255&lt;&gt;0,U255&gt;0),U255/AB255,"")</f>
        <v>1.9199153995655653</v>
      </c>
      <c r="M255" s="3">
        <f>IF(AND(AF255&lt;&gt;0,O255&gt;0),O255/AF255,"")</f>
        <v>3.2148777327935223</v>
      </c>
      <c r="N255" s="27" t="s">
        <v>1456</v>
      </c>
      <c r="O255" s="6">
        <f>D255*AG255/100</f>
        <v>40497.8148</v>
      </c>
      <c r="P255" s="27" t="s">
        <v>1178</v>
      </c>
      <c r="Q255" s="27" t="s">
        <v>2693</v>
      </c>
      <c r="R255" s="27" t="s">
        <v>3096</v>
      </c>
      <c r="S255" s="27">
        <v>331.89</v>
      </c>
      <c r="T255" s="27">
        <v>321.25</v>
      </c>
      <c r="U255" s="27">
        <v>335.87</v>
      </c>
      <c r="V255" s="27">
        <v>146.9</v>
      </c>
      <c r="W255" s="27">
        <v>161.6</v>
      </c>
      <c r="X255" s="27">
        <v>168.2</v>
      </c>
      <c r="Y255" s="27">
        <v>173.2</v>
      </c>
      <c r="Z255" s="27">
        <v>101.6</v>
      </c>
      <c r="AA255" s="27">
        <v>167.24</v>
      </c>
      <c r="AB255" s="27">
        <v>174.94</v>
      </c>
      <c r="AC255" s="6">
        <v>37650</v>
      </c>
      <c r="AD255" s="6">
        <v>30278</v>
      </c>
      <c r="AE255" s="6">
        <v>1483</v>
      </c>
      <c r="AF255" s="6">
        <v>12597</v>
      </c>
      <c r="AG255" s="6">
        <v>707.88</v>
      </c>
      <c r="AH255" s="4">
        <v>0.03</v>
      </c>
      <c r="AI255" s="4">
        <v>0.026</v>
      </c>
    </row>
    <row r="256" spans="1:35" ht="14.25">
      <c r="A256" s="12" t="s">
        <v>417</v>
      </c>
      <c r="B256" s="27" t="s">
        <v>1082</v>
      </c>
      <c r="C256" s="27" t="s">
        <v>418</v>
      </c>
      <c r="D256" s="13">
        <v>178.65</v>
      </c>
      <c r="E256" s="3">
        <f>IF(AND(S256&lt;&gt;0,D256&gt;0),D256/S256,"")</f>
        <v>19.230355220667388</v>
      </c>
      <c r="F256" s="3">
        <f>IF(AND(U256&lt;&gt;0,D256&gt;0),D256/U256,"")</f>
        <v>6.91637630662021</v>
      </c>
      <c r="G256" s="4">
        <f>IF(AND(D256&lt;&gt;0,Y256&gt;0),Y256/D256,"")</f>
        <v>0.1399384270920795</v>
      </c>
      <c r="H256" s="4">
        <f>IF(AND(D256&lt;&gt;0,AB256&gt;0),AB256/D256,"")</f>
        <v>0.09123985446403582</v>
      </c>
      <c r="I256" s="3">
        <f>IF(AC256=AD256,0,O256/(AC256-AD256))</f>
        <v>0.030158092584346832</v>
      </c>
      <c r="J256" s="4">
        <v>0.8321</v>
      </c>
      <c r="K256" s="5">
        <f>IF(AND(S256&gt;0,U256&gt;0),U256/S256-1,"")</f>
        <v>1.7804090419806244</v>
      </c>
      <c r="L256" s="3">
        <f>IF(AND(AB256&lt;&gt;0,U256&gt;0),U256/AB256,"")</f>
        <v>1.5846625766871163</v>
      </c>
      <c r="M256" s="3">
        <f>IF(AND(AF256&lt;&gt;0,O256&gt;0),O256/AF256,"")</f>
        <v>1.8025838657600537</v>
      </c>
      <c r="N256" s="27" t="s">
        <v>35</v>
      </c>
      <c r="O256" s="6">
        <f>D256*AG256/100</f>
        <v>21605.770215000004</v>
      </c>
      <c r="P256" s="27" t="s">
        <v>1178</v>
      </c>
      <c r="Q256" s="27" t="s">
        <v>83</v>
      </c>
      <c r="R256" s="27" t="s">
        <v>3100</v>
      </c>
      <c r="S256" s="27">
        <v>9.29</v>
      </c>
      <c r="T256" s="27">
        <v>23.46</v>
      </c>
      <c r="U256" s="27">
        <v>25.83</v>
      </c>
      <c r="V256" s="27">
        <v>0</v>
      </c>
      <c r="W256" s="27">
        <v>0</v>
      </c>
      <c r="X256" s="27">
        <v>2</v>
      </c>
      <c r="Y256" s="27">
        <v>25</v>
      </c>
      <c r="Z256" s="27">
        <v>8</v>
      </c>
      <c r="AA256" s="27">
        <v>15.77</v>
      </c>
      <c r="AB256" s="27">
        <v>16.3</v>
      </c>
      <c r="AC256" s="6">
        <v>723039</v>
      </c>
      <c r="AD256" s="6">
        <v>6622</v>
      </c>
      <c r="AF256" s="6">
        <v>11986</v>
      </c>
      <c r="AG256" s="6">
        <v>12093.91</v>
      </c>
      <c r="AH256" s="4">
        <v>0.0279999999999999</v>
      </c>
      <c r="AI256" s="4">
        <v>0.079</v>
      </c>
    </row>
    <row r="257" spans="1:35" ht="14.25">
      <c r="A257" s="12" t="s">
        <v>419</v>
      </c>
      <c r="B257" s="27" t="s">
        <v>420</v>
      </c>
      <c r="C257" s="27" t="s">
        <v>421</v>
      </c>
      <c r="D257" s="13">
        <v>1886</v>
      </c>
      <c r="E257" s="3">
        <f>IF(AND(S257&lt;&gt;0,D257&gt;0),D257/S257,"")</f>
      </c>
      <c r="F257" s="3">
        <f>IF(AND(U257&lt;&gt;0,D257&gt;0),D257/U257,"")</f>
      </c>
      <c r="G257" s="4">
        <f>IF(AND(D257&lt;&gt;0,Y257&gt;0),Y257/D257,"")</f>
        <v>0.018027571580063628</v>
      </c>
      <c r="H257" s="4">
        <f>IF(AND(D257&lt;&gt;0,AB257&gt;0),AB257/D257,"")</f>
      </c>
      <c r="I257" s="3">
        <f>IF(AC257=AD257,0,O257/(AC257-AD257))</f>
        <v>0</v>
      </c>
      <c r="J257" s="4">
        <v>0.0964</v>
      </c>
      <c r="K257" s="5">
        <f>IF(AND(S257&gt;0,U257&gt;0),U257/S257-1,"")</f>
      </c>
      <c r="L257" s="3">
        <f>IF(AND(AB257&lt;&gt;0,U257&gt;0),U257/AB257,"")</f>
      </c>
      <c r="M257" s="3">
        <f>IF(AND(AF257&lt;&gt;0,O257&gt;0),O257/AF257,"")</f>
      </c>
      <c r="N257" s="27" t="s">
        <v>1456</v>
      </c>
      <c r="O257" s="6">
        <f>D257*AG257/100</f>
        <v>2963.849</v>
      </c>
      <c r="P257" s="27" t="s">
        <v>1176</v>
      </c>
      <c r="Q257" s="27" t="s">
        <v>2673</v>
      </c>
      <c r="T257" s="27">
        <v>0</v>
      </c>
      <c r="U257" s="27">
        <v>0</v>
      </c>
      <c r="V257" s="27">
        <v>31</v>
      </c>
      <c r="W257" s="27">
        <v>32</v>
      </c>
      <c r="X257" s="27">
        <v>33</v>
      </c>
      <c r="Y257" s="27">
        <v>34</v>
      </c>
      <c r="Z257" s="27">
        <v>0</v>
      </c>
      <c r="AA257" s="27">
        <v>0</v>
      </c>
      <c r="AB257" s="27">
        <v>0</v>
      </c>
      <c r="AG257" s="6">
        <v>157.15</v>
      </c>
      <c r="AH257" s="4">
        <v>0.017</v>
      </c>
      <c r="AI257" s="4">
        <v>0</v>
      </c>
    </row>
    <row r="258" spans="1:35" ht="14.25">
      <c r="A258" s="12" t="s">
        <v>422</v>
      </c>
      <c r="B258" s="27" t="s">
        <v>423</v>
      </c>
      <c r="C258" s="27" t="s">
        <v>424</v>
      </c>
      <c r="D258" s="13">
        <v>1661.4</v>
      </c>
      <c r="E258" s="3">
        <f>IF(AND(S258&lt;&gt;0,D258&gt;0),D258/S258,"")</f>
        <v>651.529411764706</v>
      </c>
      <c r="F258" s="3">
        <f>IF(AND(U258&lt;&gt;0,D258&gt;0),D258/U258,"")</f>
        <v>8.057616761239634</v>
      </c>
      <c r="G258" s="4">
        <f>IF(AND(D258&lt;&gt;0,Y258&gt;0),Y258/D258,"")</f>
        <v>0.11315757794631033</v>
      </c>
      <c r="H258" s="4">
        <f>IF(AND(D258&lt;&gt;0,AB258&gt;0),AB258/D258,"")</f>
        <v>0.0888467557481642</v>
      </c>
      <c r="I258" s="3">
        <f>IF(AC258=AD258,0,O258/(AC258-AD258))</f>
        <v>0.18925269573598005</v>
      </c>
      <c r="J258" s="4">
        <v>0.4843</v>
      </c>
      <c r="K258" s="5">
        <f>IF(AND(S258&gt;0,U258&gt;0),U258/S258-1,"")</f>
        <v>79.85882352941177</v>
      </c>
      <c r="L258" s="3">
        <f>IF(AND(AB258&lt;&gt;0,U258&gt;0),U258/AB258,"")</f>
        <v>1.3968565815324163</v>
      </c>
      <c r="M258" s="3">
        <f>IF(AND(AF258&lt;&gt;0,O258&gt;0),O258/AF258,"")</f>
        <v>0.18302953182329632</v>
      </c>
      <c r="N258" s="27" t="s">
        <v>35</v>
      </c>
      <c r="O258" s="6">
        <f>D258*AG258/100</f>
        <v>71084.82654</v>
      </c>
      <c r="P258" s="27" t="s">
        <v>1178</v>
      </c>
      <c r="Q258" s="27" t="s">
        <v>2911</v>
      </c>
      <c r="R258" s="27" t="s">
        <v>3060</v>
      </c>
      <c r="S258" s="27">
        <v>2.55</v>
      </c>
      <c r="T258" s="27">
        <v>191.41</v>
      </c>
      <c r="U258" s="27">
        <v>206.19</v>
      </c>
      <c r="V258" s="27">
        <v>188</v>
      </c>
      <c r="W258" s="27">
        <v>188</v>
      </c>
      <c r="X258" s="27">
        <v>188</v>
      </c>
      <c r="Y258" s="27">
        <v>188</v>
      </c>
      <c r="Z258" s="27">
        <v>47</v>
      </c>
      <c r="AA258" s="27">
        <v>145.08</v>
      </c>
      <c r="AB258" s="27">
        <v>147.61</v>
      </c>
      <c r="AC258" s="6">
        <v>399194</v>
      </c>
      <c r="AD258" s="6">
        <v>23586</v>
      </c>
      <c r="AE258" s="6">
        <v>26741</v>
      </c>
      <c r="AF258" s="6">
        <v>388379</v>
      </c>
      <c r="AG258" s="6">
        <v>4278.61</v>
      </c>
      <c r="AH258" s="4">
        <v>0.089</v>
      </c>
      <c r="AI258" s="4">
        <v>0.077</v>
      </c>
    </row>
    <row r="259" spans="1:35" ht="14.25">
      <c r="A259" s="12" t="s">
        <v>425</v>
      </c>
      <c r="B259" s="27" t="s">
        <v>426</v>
      </c>
      <c r="C259" s="27" t="s">
        <v>427</v>
      </c>
      <c r="D259" s="13">
        <v>1663.6</v>
      </c>
      <c r="E259" s="3">
        <f>IF(AND(S259&lt;&gt;0,D259&gt;0),D259/S259,"")</f>
        <v>652.3921568627451</v>
      </c>
      <c r="F259" s="3">
        <f>IF(AND(U259&lt;&gt;0,D259&gt;0),D259/U259,"")</f>
        <v>8.045265499564755</v>
      </c>
      <c r="G259" s="4">
        <f>IF(AND(D259&lt;&gt;0,Y259&gt;0),Y259/D259,"")</f>
        <v>0.11300793459966339</v>
      </c>
      <c r="H259" s="4">
        <f>IF(AND(D259&lt;&gt;0,AB259&gt;0),AB259/D259,"")</f>
        <v>0.08799591247896128</v>
      </c>
      <c r="I259" s="3">
        <f>IF(AC259=AD259,0,O259/(AC259-AD259))</f>
        <v>0.16546133852314115</v>
      </c>
      <c r="J259" s="4">
        <v>0.4843</v>
      </c>
      <c r="K259" s="5">
        <f>IF(AND(S259&gt;0,U259&gt;0),U259/S259-1,"")</f>
        <v>80.09019607843138</v>
      </c>
      <c r="L259" s="3">
        <f>IF(AND(AB259&lt;&gt;0,U259&gt;0),U259/AB259,"")</f>
        <v>1.4125281781542456</v>
      </c>
      <c r="M259" s="3">
        <f>IF(AND(AF259&lt;&gt;0,O259&gt;0),O259/AF259,"")</f>
        <v>0.16002050172640642</v>
      </c>
      <c r="N259" s="27" t="s">
        <v>35</v>
      </c>
      <c r="O259" s="6">
        <f>D259*AG259/100</f>
        <v>62148.60244</v>
      </c>
      <c r="P259" s="27" t="s">
        <v>1178</v>
      </c>
      <c r="Q259" s="27" t="s">
        <v>2911</v>
      </c>
      <c r="R259" s="27" t="s">
        <v>3060</v>
      </c>
      <c r="S259" s="27">
        <v>2.55</v>
      </c>
      <c r="T259" s="27">
        <v>191.71</v>
      </c>
      <c r="U259" s="27">
        <v>206.78</v>
      </c>
      <c r="V259" s="27">
        <v>188</v>
      </c>
      <c r="W259" s="27">
        <v>188</v>
      </c>
      <c r="X259" s="27">
        <v>188</v>
      </c>
      <c r="Y259" s="27">
        <v>188</v>
      </c>
      <c r="Z259" s="27">
        <v>47</v>
      </c>
      <c r="AA259" s="27">
        <v>144.05</v>
      </c>
      <c r="AB259" s="27">
        <v>146.39</v>
      </c>
      <c r="AC259" s="6">
        <v>399194</v>
      </c>
      <c r="AD259" s="6">
        <v>23586</v>
      </c>
      <c r="AE259" s="6">
        <v>26741</v>
      </c>
      <c r="AF259" s="6">
        <v>388379</v>
      </c>
      <c r="AG259" s="6">
        <v>3735.79</v>
      </c>
      <c r="AH259" s="4">
        <v>0.089</v>
      </c>
      <c r="AI259" s="4">
        <v>0.076</v>
      </c>
    </row>
    <row r="260" spans="1:35" ht="14.25">
      <c r="A260" s="12" t="s">
        <v>428</v>
      </c>
      <c r="B260" s="27" t="s">
        <v>2599</v>
      </c>
      <c r="C260" s="27" t="s">
        <v>429</v>
      </c>
      <c r="D260" s="13">
        <v>746</v>
      </c>
      <c r="E260" s="3">
        <f>IF(AND(S260&lt;&gt;0,D260&gt;0),D260/S260,"")</f>
        <v>8.108695652173912</v>
      </c>
      <c r="F260" s="3">
        <f>IF(AND(U260&lt;&gt;0,D260&gt;0),D260/U260,"")</f>
        <v>7.652066878654221</v>
      </c>
      <c r="G260" s="4">
        <f>IF(AND(D260&lt;&gt;0,Y260&gt;0),Y260/D260,"")</f>
        <v>0.04088471849865952</v>
      </c>
      <c r="H260" s="4">
        <f>IF(AND(D260&lt;&gt;0,AB260&gt;0),AB260/D260,"")</f>
        <v>0.0625603217158177</v>
      </c>
      <c r="I260" s="3">
        <f>IF(AC260=AD260,0,O260/(AC260-AD260))</f>
        <v>1.0602259800153728</v>
      </c>
      <c r="J260" s="4">
        <v>0.313</v>
      </c>
      <c r="K260" s="5">
        <f>IF(AND(S260&gt;0,U260&gt;0),U260/S260-1,"")</f>
        <v>0.059673913043478244</v>
      </c>
      <c r="L260" s="3">
        <f>IF(AND(AB260&lt;&gt;0,U260&gt;0),U260/AB260,"")</f>
        <v>2.08892221984144</v>
      </c>
      <c r="M260" s="3">
        <f>IF(AND(AF260&lt;&gt;0,O260&gt;0),O260/AF260,"")</f>
        <v>1.3062064393939394</v>
      </c>
      <c r="N260" s="27" t="s">
        <v>1456</v>
      </c>
      <c r="O260" s="6">
        <f>D260*AG260/100</f>
        <v>2758.708</v>
      </c>
      <c r="P260" s="27" t="s">
        <v>1176</v>
      </c>
      <c r="Q260" s="27" t="s">
        <v>1182</v>
      </c>
      <c r="R260" s="27" t="s">
        <v>3103</v>
      </c>
      <c r="S260" s="27">
        <v>92</v>
      </c>
      <c r="T260" s="27">
        <v>94.28</v>
      </c>
      <c r="U260" s="27">
        <v>97.49</v>
      </c>
      <c r="V260" s="27">
        <v>10</v>
      </c>
      <c r="W260" s="27">
        <v>17</v>
      </c>
      <c r="X260" s="27">
        <v>28</v>
      </c>
      <c r="Y260" s="27">
        <v>30.5</v>
      </c>
      <c r="Z260" s="27">
        <v>10.5</v>
      </c>
      <c r="AA260" s="27">
        <v>31.81</v>
      </c>
      <c r="AB260" s="27">
        <v>46.67</v>
      </c>
      <c r="AC260" s="6">
        <v>2604</v>
      </c>
      <c r="AD260" s="6">
        <v>2</v>
      </c>
      <c r="AE260" s="6">
        <v>204</v>
      </c>
      <c r="AF260" s="6">
        <v>2112</v>
      </c>
      <c r="AG260" s="6">
        <v>369.8</v>
      </c>
      <c r="AH260" s="4">
        <v>0.0409999999999999</v>
      </c>
      <c r="AI260" s="4">
        <v>0.038</v>
      </c>
    </row>
    <row r="261" spans="1:35" ht="14.25">
      <c r="A261" s="12" t="s">
        <v>1298</v>
      </c>
      <c r="B261" s="27" t="s">
        <v>430</v>
      </c>
      <c r="C261" s="27" t="s">
        <v>431</v>
      </c>
      <c r="D261" s="13">
        <v>1867.5</v>
      </c>
      <c r="E261" s="3">
        <f>IF(AND(S261&lt;&gt;0,D261&gt;0),D261/S261,"")</f>
        <v>25.033512064343164</v>
      </c>
      <c r="F261" s="3">
        <f>IF(AND(U261&lt;&gt;0,D261&gt;0),D261/U261,"")</f>
        <v>17.993062915502456</v>
      </c>
      <c r="G261" s="4">
        <f>IF(AND(D261&lt;&gt;0,Y261&gt;0),Y261/D261,"")</f>
        <v>0.023186077643908967</v>
      </c>
      <c r="H261" s="4">
        <f>IF(AND(D261&lt;&gt;0,AB261&gt;0),AB261/D261,"")</f>
        <v>0.0277429718875502</v>
      </c>
      <c r="I261" s="3">
        <f>IF(AC261=AD261,0,O261/(AC261-AD261))</f>
        <v>10.284167805294619</v>
      </c>
      <c r="J261" s="4">
        <v>0.8312</v>
      </c>
      <c r="K261" s="5">
        <f>IF(AND(S261&gt;0,U261&gt;0),U261/S261-1,"")</f>
        <v>0.3912868632707778</v>
      </c>
      <c r="L261" s="3">
        <f>IF(AND(AB261&lt;&gt;0,U261&gt;0),U261/AB261,"")</f>
        <v>2.0032812198417296</v>
      </c>
      <c r="M261" s="3">
        <f>IF(AND(AF261&lt;&gt;0,O261&gt;0),O261/AF261,"")</f>
        <v>4.588300927101854</v>
      </c>
      <c r="N261" s="27" t="s">
        <v>1456</v>
      </c>
      <c r="O261" s="6">
        <f>D261*AG261/100</f>
        <v>36128.2815</v>
      </c>
      <c r="P261" s="27" t="s">
        <v>1178</v>
      </c>
      <c r="Q261" s="27" t="s">
        <v>45</v>
      </c>
      <c r="R261" s="27" t="s">
        <v>3102</v>
      </c>
      <c r="S261" s="27">
        <v>74.6</v>
      </c>
      <c r="T261" s="27">
        <v>97.81</v>
      </c>
      <c r="U261" s="27">
        <v>103.79</v>
      </c>
      <c r="V261" s="27">
        <v>32.55</v>
      </c>
      <c r="W261" s="27">
        <v>37.4</v>
      </c>
      <c r="X261" s="27">
        <v>40.1</v>
      </c>
      <c r="Y261" s="27">
        <v>43.3</v>
      </c>
      <c r="Z261" s="27">
        <v>32.1</v>
      </c>
      <c r="AA261" s="27">
        <v>48.5</v>
      </c>
      <c r="AB261" s="27">
        <v>51.81</v>
      </c>
      <c r="AC261" s="6">
        <v>13789</v>
      </c>
      <c r="AD261" s="6">
        <v>10276</v>
      </c>
      <c r="AE261" s="6">
        <v>138</v>
      </c>
      <c r="AF261" s="6">
        <v>7874</v>
      </c>
      <c r="AG261" s="6">
        <v>1934.58</v>
      </c>
      <c r="AH261" s="4">
        <v>0.024</v>
      </c>
      <c r="AI261" s="4">
        <v>0.023</v>
      </c>
    </row>
    <row r="262" spans="1:35" ht="14.25">
      <c r="A262" s="12" t="s">
        <v>1786</v>
      </c>
      <c r="B262" s="27" t="s">
        <v>1787</v>
      </c>
      <c r="C262" s="27" t="s">
        <v>1788</v>
      </c>
      <c r="D262" s="13">
        <v>2990</v>
      </c>
      <c r="E262" s="3">
        <f>IF(AND(S262&lt;&gt;0,D262&gt;0),D262/S262,"")</f>
        <v>776.6233766233767</v>
      </c>
      <c r="F262" s="3">
        <f>IF(AND(U262&lt;&gt;0,D262&gt;0),D262/U262,"")</f>
      </c>
      <c r="G262" s="4">
        <f>IF(AND(D262&lt;&gt;0,Y262&gt;0),Y262/D262,"")</f>
        <v>0.043194715719063546</v>
      </c>
      <c r="H262" s="4">
        <f>IF(AND(D262&lt;&gt;0,AB262&gt;0),AB262/D262,"")</f>
      </c>
      <c r="I262" s="3">
        <f>IF(AC262=AD262,0,O262/(AC262-AD262))</f>
        <v>0.4681802280383519</v>
      </c>
      <c r="J262" s="4">
        <v>0.611</v>
      </c>
      <c r="K262" s="5">
        <f>IF(AND(S262&gt;0,U262&gt;0),U262/S262-1,"")</f>
      </c>
      <c r="L262" s="3">
        <f>IF(AND(AB262&lt;&gt;0,U262&gt;0),U262/AB262,"")</f>
      </c>
      <c r="M262" s="3">
        <f>IF(AND(AF262&lt;&gt;0,O262&gt;0),O262/AF262,"")</f>
        <v>0.46906146556759915</v>
      </c>
      <c r="N262" s="27" t="s">
        <v>35</v>
      </c>
      <c r="O262" s="6">
        <f>D262*AG262/100</f>
        <v>1445.366</v>
      </c>
      <c r="P262" s="27" t="s">
        <v>1176</v>
      </c>
      <c r="Q262" s="27" t="s">
        <v>2710</v>
      </c>
      <c r="R262" s="27" t="s">
        <v>2809</v>
      </c>
      <c r="S262" s="27">
        <v>3.85</v>
      </c>
      <c r="V262" s="27">
        <v>0</v>
      </c>
      <c r="W262" s="27">
        <v>0</v>
      </c>
      <c r="X262" s="27">
        <v>64.5761</v>
      </c>
      <c r="Y262" s="27">
        <v>129.1522</v>
      </c>
      <c r="Z262" s="27">
        <v>43.0507</v>
      </c>
      <c r="AC262" s="6">
        <v>3539</v>
      </c>
      <c r="AD262" s="6">
        <v>451.8</v>
      </c>
      <c r="AE262" s="6">
        <v>527.7</v>
      </c>
      <c r="AF262" s="6">
        <v>3081.4</v>
      </c>
      <c r="AG262" s="6">
        <v>48.34</v>
      </c>
      <c r="AH262" s="4">
        <v>0.043</v>
      </c>
      <c r="AI262" s="4">
        <v>0.0559999999999999</v>
      </c>
    </row>
    <row r="263" spans="1:35" ht="14.25">
      <c r="A263" s="12" t="s">
        <v>432</v>
      </c>
      <c r="B263" s="27" t="s">
        <v>433</v>
      </c>
      <c r="C263" s="27" t="s">
        <v>434</v>
      </c>
      <c r="D263" s="13">
        <v>3608</v>
      </c>
      <c r="E263" s="3">
        <f>IF(AND(S263&lt;&gt;0,D263&gt;0),D263/S263,"")</f>
        <v>612.5636672325977</v>
      </c>
      <c r="F263" s="3">
        <f>IF(AND(U263&lt;&gt;0,D263&gt;0),D263/U263,"")</f>
        <v>9.860887151876247</v>
      </c>
      <c r="G263" s="4">
        <f>IF(AND(D263&lt;&gt;0,Y263&gt;0),Y263/D263,"")</f>
        <v>0.13654379157427937</v>
      </c>
      <c r="H263" s="4">
        <f>IF(AND(D263&lt;&gt;0,AB263&gt;0),AB263/D263,"")</f>
        <v>0.06379434589800444</v>
      </c>
      <c r="I263" s="3">
        <f>IF(AC263=AD263,0,O263/(AC263-AD263))</f>
        <v>0.5194033763472815</v>
      </c>
      <c r="J263" s="4">
        <v>0.3933</v>
      </c>
      <c r="K263" s="5">
        <f>IF(AND(S263&gt;0,U263&gt;0),U263/S263-1,"")</f>
        <v>61.120543293718164</v>
      </c>
      <c r="L263" s="3">
        <f>IF(AND(AB263&lt;&gt;0,U263&gt;0),U263/AB263,"")</f>
        <v>1.5896511274275535</v>
      </c>
      <c r="M263" s="3">
        <f>IF(AND(AF263&lt;&gt;0,O263&gt;0),O263/AF263,"")</f>
        <v>1.121443186417255</v>
      </c>
      <c r="N263" s="27" t="s">
        <v>1456</v>
      </c>
      <c r="O263" s="6">
        <f>D263*AG263/100</f>
        <v>45443.120800000004</v>
      </c>
      <c r="P263" s="27" t="s">
        <v>1178</v>
      </c>
      <c r="Q263" s="27" t="s">
        <v>1186</v>
      </c>
      <c r="R263" s="27" t="s">
        <v>3099</v>
      </c>
      <c r="S263" s="27">
        <v>5.89</v>
      </c>
      <c r="T263" s="27">
        <v>410.72</v>
      </c>
      <c r="U263" s="27">
        <v>365.89</v>
      </c>
      <c r="V263" s="27">
        <v>108.01</v>
      </c>
      <c r="W263" s="27">
        <v>183.69</v>
      </c>
      <c r="X263" s="27">
        <v>226.25</v>
      </c>
      <c r="Y263" s="27">
        <v>492.65</v>
      </c>
      <c r="Z263" s="27">
        <v>177.47</v>
      </c>
      <c r="AA263" s="27">
        <v>256.49</v>
      </c>
      <c r="AB263" s="27">
        <v>230.17</v>
      </c>
      <c r="AC263" s="6">
        <v>90949</v>
      </c>
      <c r="AD263" s="6">
        <v>3458</v>
      </c>
      <c r="AE263" s="6">
        <v>12101</v>
      </c>
      <c r="AF263" s="6">
        <v>40522</v>
      </c>
      <c r="AG263" s="6">
        <v>1259.51</v>
      </c>
      <c r="AH263" s="4">
        <v>0.083</v>
      </c>
      <c r="AI263" s="4">
        <v>0.061</v>
      </c>
    </row>
    <row r="264" spans="1:35" ht="14.25">
      <c r="A264" s="12" t="s">
        <v>1205</v>
      </c>
      <c r="B264" s="27" t="s">
        <v>1211</v>
      </c>
      <c r="C264" s="27" t="s">
        <v>1206</v>
      </c>
      <c r="D264" s="13">
        <v>162.45</v>
      </c>
      <c r="E264" s="3">
        <f>IF(AND(S264&lt;&gt;0,D264&gt;0),D264/S264,"")</f>
        <v>5.247093023255814</v>
      </c>
      <c r="F264" s="3">
        <f>IF(AND(U264&lt;&gt;0,D264&gt;0),D264/U264,"")</f>
        <v>14.338040600176521</v>
      </c>
      <c r="G264" s="4">
        <f>IF(AND(D264&lt;&gt;0,Y264&gt;0),Y264/D264,"")</f>
        <v>0.1538935056940597</v>
      </c>
      <c r="H264" s="4">
        <f>IF(AND(D264&lt;&gt;0,AB264&gt;0),AB264/D264,"")</f>
        <v>0.08821175746383503</v>
      </c>
      <c r="I264" s="3">
        <f>IF(AC264=AD264,0,O264/(AC264-AD264))</f>
        <v>0.25422535211267605</v>
      </c>
      <c r="J264" s="4">
        <v>0.344</v>
      </c>
      <c r="K264" s="5">
        <f>IF(AND(S264&gt;0,U264&gt;0),U264/S264-1,"")</f>
        <v>-0.6340439276485788</v>
      </c>
      <c r="L264" s="3">
        <f>IF(AND(AB264&lt;&gt;0,U264&gt;0),U264/AB264,"")</f>
        <v>0.790648988136776</v>
      </c>
      <c r="M264" s="3">
        <f>IF(AND(AF264&lt;&gt;0,O264&gt;0),O264/AF264,"")</f>
        <v>0.1535299121066062</v>
      </c>
      <c r="N264" s="27" t="s">
        <v>1456</v>
      </c>
      <c r="O264" s="6">
        <f>D264*AG264/100</f>
        <v>1624.5</v>
      </c>
      <c r="P264" s="27" t="s">
        <v>1176</v>
      </c>
      <c r="Q264" s="27" t="s">
        <v>89</v>
      </c>
      <c r="R264" s="27" t="s">
        <v>2961</v>
      </c>
      <c r="S264" s="27">
        <v>30.96</v>
      </c>
      <c r="T264" s="27">
        <v>21.13</v>
      </c>
      <c r="U264" s="27">
        <v>11.33</v>
      </c>
      <c r="V264" s="27">
        <v>22.1</v>
      </c>
      <c r="W264" s="27">
        <v>23</v>
      </c>
      <c r="X264" s="27">
        <v>24</v>
      </c>
      <c r="Y264" s="27">
        <v>25</v>
      </c>
      <c r="Z264" s="27">
        <v>7.5</v>
      </c>
      <c r="AA264" s="27">
        <v>14.33</v>
      </c>
      <c r="AB264" s="27">
        <v>14.33</v>
      </c>
      <c r="AC264" s="6">
        <v>7401</v>
      </c>
      <c r="AD264" s="6">
        <v>1011</v>
      </c>
      <c r="AE264" s="6">
        <v>216</v>
      </c>
      <c r="AF264" s="6">
        <v>10581</v>
      </c>
      <c r="AG264" s="6">
        <v>1000</v>
      </c>
      <c r="AH264" s="4">
        <v>0.154</v>
      </c>
      <c r="AI264" s="4">
        <v>0.081</v>
      </c>
    </row>
    <row r="265" spans="1:35" ht="14.25">
      <c r="A265" s="12" t="s">
        <v>2452</v>
      </c>
      <c r="B265" s="27" t="s">
        <v>2453</v>
      </c>
      <c r="C265" s="27" t="s">
        <v>435</v>
      </c>
      <c r="D265" s="13">
        <v>619</v>
      </c>
      <c r="E265" s="3">
        <f>IF(AND(S265&lt;&gt;0,D265&gt;0),D265/S265,"")</f>
        <v>34.99152063312606</v>
      </c>
      <c r="F265" s="3">
        <f>IF(AND(U265&lt;&gt;0,D265&gt;0),D265/U265,"")</f>
        <v>26.22881355932203</v>
      </c>
      <c r="G265" s="4">
        <f>IF(AND(D265&lt;&gt;0,Y265&gt;0),Y265/D265,"")</f>
        <v>0.01098546042003231</v>
      </c>
      <c r="H265" s="4">
        <f>IF(AND(D265&lt;&gt;0,AB265&gt;0),AB265/D265,"")</f>
        <v>0.013683360258481422</v>
      </c>
      <c r="I265" s="3">
        <f>IF(AC265=AD265,0,O265/(AC265-AD265))</f>
        <v>89.22551848808546</v>
      </c>
      <c r="J265" s="4">
        <v>0.2516</v>
      </c>
      <c r="K265" s="5">
        <f>IF(AND(S265&gt;0,U265&gt;0),U265/S265-1,"")</f>
        <v>0.3340870548332391</v>
      </c>
      <c r="L265" s="3">
        <f>IF(AND(AB265&lt;&gt;0,U265&gt;0),U265/AB265,"")</f>
        <v>2.7863046044864226</v>
      </c>
      <c r="M265" s="3">
        <f>IF(AND(AF265&lt;&gt;0,O265&gt;0),O265/AF265,"")</f>
        <v>20.272469569113586</v>
      </c>
      <c r="N265" s="27" t="s">
        <v>35</v>
      </c>
      <c r="O265" s="6">
        <f>D265*AG265/100</f>
        <v>5429.3728</v>
      </c>
      <c r="P265" s="27" t="s">
        <v>1178</v>
      </c>
      <c r="Q265" s="27" t="s">
        <v>1180</v>
      </c>
      <c r="R265" s="27" t="s">
        <v>2791</v>
      </c>
      <c r="S265" s="27">
        <v>17.69</v>
      </c>
      <c r="T265" s="27">
        <v>21.53</v>
      </c>
      <c r="U265" s="27">
        <v>23.6</v>
      </c>
      <c r="V265" s="27">
        <v>46</v>
      </c>
      <c r="W265" s="27">
        <v>54</v>
      </c>
      <c r="X265" s="27">
        <v>61</v>
      </c>
      <c r="Y265" s="27">
        <v>6.8</v>
      </c>
      <c r="Z265" s="27">
        <v>0</v>
      </c>
      <c r="AA265" s="27">
        <v>7.71</v>
      </c>
      <c r="AB265" s="27">
        <v>8.47</v>
      </c>
      <c r="AC265" s="6">
        <v>63.72</v>
      </c>
      <c r="AD265" s="6">
        <v>2.87</v>
      </c>
      <c r="AE265" s="6">
        <v>18.22</v>
      </c>
      <c r="AF265" s="6">
        <v>267.82</v>
      </c>
      <c r="AG265" s="6">
        <v>877.12</v>
      </c>
      <c r="AH265" s="4">
        <v>0.011</v>
      </c>
      <c r="AI265" s="4">
        <v>0.011</v>
      </c>
    </row>
    <row r="266" spans="1:35" ht="14.25">
      <c r="A266" s="12" t="s">
        <v>436</v>
      </c>
      <c r="B266" s="27" t="s">
        <v>437</v>
      </c>
      <c r="C266" s="27" t="s">
        <v>438</v>
      </c>
      <c r="D266" s="13">
        <v>264</v>
      </c>
      <c r="E266" s="3">
        <f>IF(AND(S266&lt;&gt;0,D266&gt;0),D266/S266,"")</f>
        <v>21.445978878960194</v>
      </c>
      <c r="F266" s="3">
        <f>IF(AND(U266&lt;&gt;0,D266&gt;0),D266/U266,"")</f>
        <v>10.63229963753524</v>
      </c>
      <c r="G266" s="4">
        <f>IF(AND(D266&lt;&gt;0,Y266&gt;0),Y266/D266,"")</f>
        <v>0.02897727272727273</v>
      </c>
      <c r="H266" s="4">
        <f>IF(AND(D266&lt;&gt;0,AB266&gt;0),AB266/D266,"")</f>
        <v>0.04393939393939394</v>
      </c>
      <c r="I266" s="3">
        <f>IF(AC266=AD266,0,O266/(AC266-AD266))</f>
        <v>3.944149904397706</v>
      </c>
      <c r="J266" s="4">
        <v>0.3518</v>
      </c>
      <c r="K266" s="5">
        <f>IF(AND(S266&gt;0,U266&gt;0),U266/S266-1,"")</f>
        <v>1.017059301380991</v>
      </c>
      <c r="L266" s="3">
        <f>IF(AND(AB266&lt;&gt;0,U266&gt;0),U266/AB266,"")</f>
        <v>2.1405172413793103</v>
      </c>
      <c r="M266" s="3">
        <f>IF(AND(AF266&lt;&gt;0,O266&gt;0),O266/AF266,"")</f>
        <v>1.483808372895986</v>
      </c>
      <c r="N266" s="27" t="s">
        <v>1456</v>
      </c>
      <c r="O266" s="6">
        <f>D266*AG266/100</f>
        <v>1031.3952</v>
      </c>
      <c r="P266" s="27" t="s">
        <v>1176</v>
      </c>
      <c r="Q266" s="27" t="s">
        <v>1177</v>
      </c>
      <c r="R266" s="27" t="s">
        <v>3062</v>
      </c>
      <c r="S266" s="27">
        <v>12.31</v>
      </c>
      <c r="T266" s="27">
        <v>21.77</v>
      </c>
      <c r="U266" s="27">
        <v>24.83</v>
      </c>
      <c r="V266" s="27">
        <v>6.5</v>
      </c>
      <c r="W266" s="27">
        <v>7.3</v>
      </c>
      <c r="X266" s="27">
        <v>7.45</v>
      </c>
      <c r="Y266" s="27">
        <v>7.65</v>
      </c>
      <c r="Z266" s="27">
        <v>2.8</v>
      </c>
      <c r="AA266" s="27">
        <v>9.97</v>
      </c>
      <c r="AB266" s="27">
        <v>11.6</v>
      </c>
      <c r="AC266" s="6">
        <v>709.3</v>
      </c>
      <c r="AD266" s="6">
        <v>447.8</v>
      </c>
      <c r="AE266" s="6">
        <v>61.8</v>
      </c>
      <c r="AF266" s="6">
        <v>695.1</v>
      </c>
      <c r="AG266" s="6">
        <v>390.68</v>
      </c>
      <c r="AH266" s="4">
        <v>0.0289999999999999</v>
      </c>
      <c r="AI266" s="4">
        <v>0.031</v>
      </c>
    </row>
    <row r="267" spans="1:35" ht="14.25">
      <c r="A267" s="12" t="s">
        <v>439</v>
      </c>
      <c r="B267" s="27" t="s">
        <v>1263</v>
      </c>
      <c r="C267" s="27" t="s">
        <v>440</v>
      </c>
      <c r="D267" s="13">
        <v>281.6</v>
      </c>
      <c r="E267" s="3">
        <f>IF(AND(S267&lt;&gt;0,D267&gt;0),D267/S267,"")</f>
        <v>28.70540265035678</v>
      </c>
      <c r="F267" s="3">
        <f>IF(AND(U267&lt;&gt;0,D267&gt;0),D267/U267,"")</f>
        <v>18.912021490933512</v>
      </c>
      <c r="G267" s="4">
        <f>IF(AND(D267&lt;&gt;0,Y267&gt;0),Y267/D267,"")</f>
        <v>0.02130681818181818</v>
      </c>
      <c r="H267" s="4">
        <f>IF(AND(D267&lt;&gt;0,AB267&gt;0),AB267/D267,"")</f>
        <v>0.023295454545454543</v>
      </c>
      <c r="I267" s="3">
        <f>IF(AC267=AD267,0,O267/(AC267-AD267))</f>
        <v>5.262523324833395</v>
      </c>
      <c r="J267" s="4">
        <v>0.184899999999999</v>
      </c>
      <c r="K267" s="5">
        <f>IF(AND(S267&gt;0,U267&gt;0),U267/S267-1,"")</f>
        <v>0.5178389398572885</v>
      </c>
      <c r="L267" s="3">
        <f>IF(AND(AB267&lt;&gt;0,U267&gt;0),U267/AB267,"")</f>
        <v>2.269817073170732</v>
      </c>
      <c r="M267" s="3">
        <f>IF(AND(AF267&lt;&gt;0,O267&gt;0),O267/AF267,"")</f>
        <v>3.530007848097627</v>
      </c>
      <c r="N267" s="27" t="s">
        <v>1456</v>
      </c>
      <c r="O267" s="6">
        <f>D267*AG267/100</f>
        <v>2455.8617600000002</v>
      </c>
      <c r="P267" s="27" t="s">
        <v>1176</v>
      </c>
      <c r="Q267" s="27" t="s">
        <v>1185</v>
      </c>
      <c r="R267" s="27" t="s">
        <v>2810</v>
      </c>
      <c r="S267" s="27">
        <v>9.81</v>
      </c>
      <c r="T267" s="27">
        <v>13.84</v>
      </c>
      <c r="U267" s="27">
        <v>14.89</v>
      </c>
      <c r="V267" s="27">
        <v>5.05</v>
      </c>
      <c r="W267" s="27">
        <v>5.2</v>
      </c>
      <c r="X267" s="27">
        <v>5.55</v>
      </c>
      <c r="Y267" s="27">
        <v>6</v>
      </c>
      <c r="Z267" s="27">
        <v>0</v>
      </c>
      <c r="AA267" s="27">
        <v>6.54</v>
      </c>
      <c r="AB267" s="27">
        <v>6.56</v>
      </c>
      <c r="AC267" s="6">
        <v>758.34</v>
      </c>
      <c r="AD267" s="6">
        <v>291.67</v>
      </c>
      <c r="AE267" s="6">
        <v>104.49</v>
      </c>
      <c r="AF267" s="6">
        <v>695.71</v>
      </c>
      <c r="AG267" s="6">
        <v>872.11</v>
      </c>
      <c r="AH267" s="4">
        <v>0.021</v>
      </c>
      <c r="AI267" s="4">
        <v>0.021</v>
      </c>
    </row>
    <row r="268" spans="1:35" ht="14.25">
      <c r="A268" s="12" t="s">
        <v>442</v>
      </c>
      <c r="B268" s="27" t="s">
        <v>443</v>
      </c>
      <c r="C268" s="27" t="s">
        <v>444</v>
      </c>
      <c r="D268" s="13">
        <v>620</v>
      </c>
      <c r="E268" s="3">
        <f>IF(AND(S268&lt;&gt;0,D268&gt;0),D268/S268,"")</f>
        <v>9.788443321755604</v>
      </c>
      <c r="F268" s="3">
        <f>IF(AND(U268&lt;&gt;0,D268&gt;0),D268/U268,"")</f>
        <v>15.484515484515486</v>
      </c>
      <c r="G268" s="4">
        <f>IF(AND(D268&lt;&gt;0,Y268&gt;0),Y268/D268,"")</f>
        <v>0.018870967741935484</v>
      </c>
      <c r="H268" s="4">
        <f>IF(AND(D268&lt;&gt;0,AB268&gt;0),AB268/D268,"")</f>
        <v>0.027919354838709675</v>
      </c>
      <c r="I268" s="3">
        <f>IF(AC268=AD268,0,O268/(AC268-AD268))</f>
        <v>0.45072660191250663</v>
      </c>
      <c r="J268" s="4">
        <v>0.9662</v>
      </c>
      <c r="K268" s="5">
        <f>IF(AND(S268&gt;0,U268&gt;0),U268/S268-1,"")</f>
        <v>-0.3678560151562994</v>
      </c>
      <c r="L268" s="3">
        <f>IF(AND(AB268&lt;&gt;0,U268&gt;0),U268/AB268,"")</f>
        <v>2.3131138070479493</v>
      </c>
      <c r="M268" s="3">
        <f>IF(AND(AF268&lt;&gt;0,O268&gt;0),O268/AF268,"")</f>
        <v>0.761154555280056</v>
      </c>
      <c r="N268" s="27" t="s">
        <v>35</v>
      </c>
      <c r="O268" s="6">
        <f>D268*AG268/100</f>
        <v>11972.2</v>
      </c>
      <c r="P268" s="27" t="s">
        <v>1178</v>
      </c>
      <c r="Q268" s="27" t="s">
        <v>1181</v>
      </c>
      <c r="R268" s="27" t="s">
        <v>2810</v>
      </c>
      <c r="S268" s="27">
        <v>63.34</v>
      </c>
      <c r="T268" s="27">
        <v>26.6</v>
      </c>
      <c r="U268" s="27">
        <v>40.04</v>
      </c>
      <c r="V268" s="27">
        <v>16.37</v>
      </c>
      <c r="W268" s="27">
        <v>11.7</v>
      </c>
      <c r="X268" s="27">
        <v>11.7</v>
      </c>
      <c r="Y268" s="27">
        <v>11.7</v>
      </c>
      <c r="Z268" s="27">
        <v>4.6</v>
      </c>
      <c r="AA268" s="27">
        <v>14.21</v>
      </c>
      <c r="AB268" s="27">
        <v>17.31</v>
      </c>
      <c r="AC268" s="6">
        <v>31857</v>
      </c>
      <c r="AD268" s="6">
        <v>5295</v>
      </c>
      <c r="AE268" s="6">
        <v>4980</v>
      </c>
      <c r="AF268" s="6">
        <v>15729</v>
      </c>
      <c r="AG268" s="6">
        <v>1931</v>
      </c>
      <c r="AH268" s="4">
        <v>0.019</v>
      </c>
      <c r="AI268" s="4">
        <v>0.022</v>
      </c>
    </row>
    <row r="269" spans="1:35" ht="14.25">
      <c r="A269" s="12" t="s">
        <v>445</v>
      </c>
      <c r="B269" s="27" t="s">
        <v>1222</v>
      </c>
      <c r="C269" s="27" t="s">
        <v>446</v>
      </c>
      <c r="D269" s="13">
        <v>518.8</v>
      </c>
      <c r="E269" s="3">
        <f>IF(AND(S269&lt;&gt;0,D269&gt;0),D269/S269,"")</f>
        <v>16.076851564920975</v>
      </c>
      <c r="F269" s="3">
        <f>IF(AND(U269&lt;&gt;0,D269&gt;0),D269/U269,"")</f>
        <v>10.378075615123024</v>
      </c>
      <c r="G269" s="4">
        <f>IF(AND(D269&lt;&gt;0,Y269&gt;0),Y269/D269,"")</f>
        <v>0.04086353122590594</v>
      </c>
      <c r="H269" s="4">
        <f>IF(AND(D269&lt;&gt;0,AB269&gt;0),AB269/D269,"")</f>
        <v>0.05871241326137241</v>
      </c>
      <c r="I269" s="3">
        <f>IF(AC269=AD269,0,O269/(AC269-AD269))</f>
        <v>0.27588272219088156</v>
      </c>
      <c r="J269" s="4">
        <v>0.737</v>
      </c>
      <c r="K269" s="5">
        <f>IF(AND(S269&gt;0,U269&gt;0),U269/S269-1,"")</f>
        <v>0.5491168267740936</v>
      </c>
      <c r="L269" s="3">
        <f>IF(AND(AB269&lt;&gt;0,U269&gt;0),U269/AB269,"")</f>
        <v>1.6411687458962574</v>
      </c>
      <c r="M269" s="3">
        <f>IF(AND(AF269&lt;&gt;0,O269&gt;0),O269/AF269,"")</f>
        <v>0.7677233052661623</v>
      </c>
      <c r="N269" s="27" t="s">
        <v>1456</v>
      </c>
      <c r="O269" s="6">
        <f>D269*AG269/100</f>
        <v>5379.437199999999</v>
      </c>
      <c r="P269" s="27" t="s">
        <v>1178</v>
      </c>
      <c r="Q269" s="27" t="s">
        <v>2675</v>
      </c>
      <c r="R269" s="27" t="s">
        <v>3096</v>
      </c>
      <c r="S269" s="27">
        <v>32.27</v>
      </c>
      <c r="T269" s="27">
        <v>46.43</v>
      </c>
      <c r="U269" s="27">
        <v>49.99</v>
      </c>
      <c r="V269" s="27">
        <v>12</v>
      </c>
      <c r="W269" s="27">
        <v>17.6</v>
      </c>
      <c r="X269" s="27">
        <v>20.3</v>
      </c>
      <c r="Y269" s="27">
        <v>21.2</v>
      </c>
      <c r="Z269" s="27">
        <v>15.6</v>
      </c>
      <c r="AA269" s="27">
        <v>26.72</v>
      </c>
      <c r="AB269" s="27">
        <v>30.46</v>
      </c>
      <c r="AC269" s="6">
        <v>20293</v>
      </c>
      <c r="AD269" s="6">
        <v>794</v>
      </c>
      <c r="AE269" s="6">
        <v>793</v>
      </c>
      <c r="AF269" s="6">
        <v>7007</v>
      </c>
      <c r="AG269" s="6">
        <v>1036.9</v>
      </c>
      <c r="AH269" s="4">
        <v>0.045</v>
      </c>
      <c r="AI269" s="4">
        <v>0.047</v>
      </c>
    </row>
    <row r="270" spans="1:35" ht="14.25">
      <c r="A270" s="12" t="s">
        <v>447</v>
      </c>
      <c r="B270" s="27" t="s">
        <v>448</v>
      </c>
      <c r="C270" s="27" t="s">
        <v>449</v>
      </c>
      <c r="D270" s="13">
        <v>3494</v>
      </c>
      <c r="E270" s="3">
        <f>IF(AND(S270&lt;&gt;0,D270&gt;0),D270/S270,"")</f>
        <v>27.86950626146606</v>
      </c>
      <c r="F270" s="3">
        <f>IF(AND(U270&lt;&gt;0,D270&gt;0),D270/U270,"")</f>
        <v>28.847424042272127</v>
      </c>
      <c r="G270" s="4">
        <f>IF(AND(D270&lt;&gt;0,Y270&gt;0),Y270/D270,"")</f>
        <v>0.017172295363480253</v>
      </c>
      <c r="H270" s="4">
        <f>IF(AND(D270&lt;&gt;0,AB270&gt;0),AB270/D270,"")</f>
        <v>0.018506010303377216</v>
      </c>
      <c r="I270" s="3">
        <f>IF(AC270=AD270,0,O270/(AC270-AD270))</f>
        <v>3.5487422743697414</v>
      </c>
      <c r="J270" s="4">
        <v>0.0969999999999999</v>
      </c>
      <c r="K270" s="5">
        <f>IF(AND(S270&gt;0,U270&gt;0),U270/S270-1,"")</f>
        <v>-0.033899657015234896</v>
      </c>
      <c r="L270" s="3">
        <f>IF(AND(AB270&lt;&gt;0,U270&gt;0),U270/AB270,"")</f>
        <v>1.873182802350758</v>
      </c>
      <c r="M270" s="3">
        <f>IF(AND(AF270&lt;&gt;0,O270&gt;0),O270/AF270,"")</f>
        <v>4.431723465049829</v>
      </c>
      <c r="N270" s="27" t="s">
        <v>35</v>
      </c>
      <c r="O270" s="6">
        <f>D270*AG270/100</f>
        <v>2543.6319999999996</v>
      </c>
      <c r="P270" s="27" t="s">
        <v>1176</v>
      </c>
      <c r="Q270" s="27" t="s">
        <v>1185</v>
      </c>
      <c r="R270" s="27" t="s">
        <v>3062</v>
      </c>
      <c r="S270" s="27">
        <v>125.37</v>
      </c>
      <c r="T270" s="27">
        <v>74.74</v>
      </c>
      <c r="U270" s="27">
        <v>121.12</v>
      </c>
      <c r="V270" s="27">
        <v>48</v>
      </c>
      <c r="W270" s="27">
        <v>52</v>
      </c>
      <c r="X270" s="27">
        <v>60</v>
      </c>
      <c r="Y270" s="27">
        <v>60</v>
      </c>
      <c r="Z270" s="27">
        <v>14</v>
      </c>
      <c r="AA270" s="27">
        <v>55</v>
      </c>
      <c r="AB270" s="27">
        <v>64.66</v>
      </c>
      <c r="AC270" s="6">
        <v>775.83</v>
      </c>
      <c r="AD270" s="6">
        <v>59.06</v>
      </c>
      <c r="AE270" s="6">
        <v>106.83</v>
      </c>
      <c r="AF270" s="6">
        <v>573.96</v>
      </c>
      <c r="AG270" s="6">
        <v>72.8</v>
      </c>
      <c r="AH270" s="4">
        <v>0.017</v>
      </c>
      <c r="AI270" s="4">
        <v>0.0139999999999999</v>
      </c>
    </row>
    <row r="271" spans="1:35" ht="14.25">
      <c r="A271" s="12" t="s">
        <v>2522</v>
      </c>
      <c r="B271" s="27" t="s">
        <v>2523</v>
      </c>
      <c r="C271" s="27" t="s">
        <v>450</v>
      </c>
      <c r="D271" s="13">
        <v>106</v>
      </c>
      <c r="E271" s="3">
        <f>IF(AND(S271&lt;&gt;0,D271&gt;0),D271/S271,"")</f>
        <v>15.75037147102526</v>
      </c>
      <c r="F271" s="3">
        <f>IF(AND(U271&lt;&gt;0,D271&gt;0),D271/U271,"")</f>
        <v>6.973684210526316</v>
      </c>
      <c r="G271" s="4">
        <f>IF(AND(D271&lt;&gt;0,Y271&gt;0),Y271/D271,"")</f>
        <v>0.03367924528301887</v>
      </c>
      <c r="H271" s="4">
        <f>IF(AND(D271&lt;&gt;0,AB271&gt;0),AB271/D271,"")</f>
        <v>0.07084905660377358</v>
      </c>
      <c r="I271" s="3">
        <f>IF(AC271=AD271,0,O271/(AC271-AD271))</f>
        <v>0.9233482206153409</v>
      </c>
      <c r="J271" s="4">
        <v>0.5758</v>
      </c>
      <c r="K271" s="5">
        <f>IF(AND(S271&gt;0,U271&gt;0),U271/S271-1,"")</f>
        <v>1.2585438335809807</v>
      </c>
      <c r="L271" s="3">
        <f>IF(AND(AB271&lt;&gt;0,U271&gt;0),U271/AB271,"")</f>
        <v>2.0239680426098534</v>
      </c>
      <c r="M271" s="3">
        <f>IF(AND(AF271&lt;&gt;0,O271&gt;0),O271/AF271,"")</f>
        <v>0.7594052911595366</v>
      </c>
      <c r="N271" s="27" t="s">
        <v>35</v>
      </c>
      <c r="O271" s="6">
        <f>D271*AG271/100</f>
        <v>520.99</v>
      </c>
      <c r="P271" s="27" t="s">
        <v>1176</v>
      </c>
      <c r="Q271" s="27" t="s">
        <v>1177</v>
      </c>
      <c r="R271" s="27" t="s">
        <v>3099</v>
      </c>
      <c r="S271" s="27">
        <v>6.73</v>
      </c>
      <c r="T271" s="27">
        <v>13.42</v>
      </c>
      <c r="U271" s="27">
        <v>15.2</v>
      </c>
      <c r="V271" s="27">
        <v>17.4</v>
      </c>
      <c r="W271" s="27">
        <v>17.4</v>
      </c>
      <c r="X271" s="27">
        <v>17.4</v>
      </c>
      <c r="Y271" s="27">
        <v>3.57</v>
      </c>
      <c r="Z271" s="27">
        <v>0</v>
      </c>
      <c r="AA271" s="27">
        <v>6.72</v>
      </c>
      <c r="AB271" s="27">
        <v>7.51</v>
      </c>
      <c r="AC271" s="6">
        <v>1177.93</v>
      </c>
      <c r="AD271" s="6">
        <v>613.69</v>
      </c>
      <c r="AE271" s="6">
        <v>65.2</v>
      </c>
      <c r="AF271" s="6">
        <v>686.05</v>
      </c>
      <c r="AG271" s="6">
        <v>491.5</v>
      </c>
      <c r="AH271" s="4">
        <v>0.02</v>
      </c>
      <c r="AI271" s="4">
        <v>0.052</v>
      </c>
    </row>
    <row r="272" spans="1:35" ht="14.25">
      <c r="A272" s="12" t="s">
        <v>451</v>
      </c>
      <c r="B272" s="27" t="s">
        <v>452</v>
      </c>
      <c r="C272" s="27" t="s">
        <v>453</v>
      </c>
      <c r="D272" s="13">
        <v>484</v>
      </c>
      <c r="E272" s="3">
        <f>IF(AND(S272&lt;&gt;0,D272&gt;0),D272/S272,"")</f>
        <v>117.76155717761556</v>
      </c>
      <c r="F272" s="3">
        <f>IF(AND(U272&lt;&gt;0,D272&gt;0),D272/U272,"")</f>
        <v>28.387096774193548</v>
      </c>
      <c r="G272" s="4">
        <f>IF(AND(D272&lt;&gt;0,Y272&gt;0),Y272/D272,"")</f>
        <v>0.009648760330578512</v>
      </c>
      <c r="H272" s="4">
        <f>IF(AND(D272&lt;&gt;0,AB272&gt;0),AB272/D272,"")</f>
        <v>0.013636363636363636</v>
      </c>
      <c r="I272" s="3">
        <f>IF(AC272=AD272,0,O272/(AC272-AD272))</f>
        <v>5.692417451030272</v>
      </c>
      <c r="J272" s="4">
        <v>0.6135</v>
      </c>
      <c r="K272" s="5">
        <f>IF(AND(S272&gt;0,U272&gt;0),U272/S272-1,"")</f>
        <v>3.1484184914841844</v>
      </c>
      <c r="L272" s="3">
        <f>IF(AND(AB272&lt;&gt;0,U272&gt;0),U272/AB272,"")</f>
        <v>2.5833333333333335</v>
      </c>
      <c r="M272" s="3">
        <f>IF(AND(AF272&lt;&gt;0,O272&gt;0),O272/AF272,"")</f>
        <v>3.6204171014844473</v>
      </c>
      <c r="N272" s="27" t="s">
        <v>1456</v>
      </c>
      <c r="O272" s="6">
        <f>D272*AG272/100</f>
        <v>8950.7572</v>
      </c>
      <c r="P272" s="27" t="s">
        <v>1178</v>
      </c>
      <c r="Q272" s="27" t="s">
        <v>2685</v>
      </c>
      <c r="R272" s="27" t="s">
        <v>3096</v>
      </c>
      <c r="S272" s="27">
        <v>4.11</v>
      </c>
      <c r="T272" s="27">
        <v>15.57</v>
      </c>
      <c r="U272" s="27">
        <v>17.05</v>
      </c>
      <c r="V272" s="27">
        <v>3.05</v>
      </c>
      <c r="W272" s="27">
        <v>3.52</v>
      </c>
      <c r="X272" s="27">
        <v>4.051</v>
      </c>
      <c r="Y272" s="27">
        <v>4.67</v>
      </c>
      <c r="Z272" s="27">
        <v>3.64</v>
      </c>
      <c r="AA272" s="27">
        <v>5.54</v>
      </c>
      <c r="AB272" s="27">
        <v>6.6</v>
      </c>
      <c r="AC272" s="6">
        <v>3081.5</v>
      </c>
      <c r="AD272" s="6">
        <v>1509.1</v>
      </c>
      <c r="AE272" s="6">
        <v>87.4</v>
      </c>
      <c r="AF272" s="6">
        <v>2472.3</v>
      </c>
      <c r="AG272" s="6">
        <v>1849.33</v>
      </c>
      <c r="AH272" s="4">
        <v>0.011</v>
      </c>
      <c r="AI272" s="4">
        <v>0.011</v>
      </c>
    </row>
    <row r="273" spans="1:35" ht="14.25">
      <c r="A273" s="12" t="s">
        <v>1306</v>
      </c>
      <c r="B273" s="27" t="s">
        <v>1307</v>
      </c>
      <c r="C273" s="27" t="s">
        <v>843</v>
      </c>
      <c r="D273" s="13">
        <v>791.5</v>
      </c>
      <c r="E273" s="3">
        <f>IF(AND(S273&lt;&gt;0,D273&gt;0),D273/S273,"")</f>
        <v>12.466530162230272</v>
      </c>
      <c r="F273" s="3">
        <f>IF(AND(U273&lt;&gt;0,D273&gt;0),D273/U273,"")</f>
        <v>24.36134195136965</v>
      </c>
      <c r="G273" s="4">
        <f>IF(AND(D273&lt;&gt;0,Y273&gt;0),Y273/D273,"")</f>
        <v>0.021036007580543272</v>
      </c>
      <c r="H273" s="4">
        <f>IF(AND(D273&lt;&gt;0,AB273&gt;0),AB273/D273,"")</f>
        <v>0.02507896399241946</v>
      </c>
      <c r="I273" s="3">
        <f>IF(AC273=AD273,0,O273/(AC273-AD273))</f>
        <v>1.1322055064581915</v>
      </c>
      <c r="J273" s="4">
        <v>0.3752</v>
      </c>
      <c r="K273" s="5">
        <f>IF(AND(S273&gt;0,U273&gt;0),U273/S273-1,"")</f>
        <v>-0.48826586864073085</v>
      </c>
      <c r="L273" s="3">
        <f>IF(AND(AB273&lt;&gt;0,U273&gt;0),U273/AB273,"")</f>
        <v>1.6367758186397985</v>
      </c>
      <c r="M273" s="3">
        <f>IF(AND(AF273&lt;&gt;0,O273&gt;0),O273/AF273,"")</f>
        <v>10.971503952569169</v>
      </c>
      <c r="N273" s="27" t="s">
        <v>1456</v>
      </c>
      <c r="O273" s="6">
        <f>D273*AG273/100</f>
        <v>1665.4742999999999</v>
      </c>
      <c r="P273" s="27" t="s">
        <v>1176</v>
      </c>
      <c r="Q273" s="27" t="s">
        <v>105</v>
      </c>
      <c r="R273" s="27" t="s">
        <v>3074</v>
      </c>
      <c r="S273" s="27">
        <v>63.49</v>
      </c>
      <c r="T273" s="27">
        <v>30.39</v>
      </c>
      <c r="U273" s="27">
        <v>32.49</v>
      </c>
      <c r="V273" s="27">
        <v>10.25</v>
      </c>
      <c r="W273" s="27">
        <v>12.25</v>
      </c>
      <c r="X273" s="27">
        <v>14.9</v>
      </c>
      <c r="Y273" s="27">
        <v>16.65</v>
      </c>
      <c r="Z273" s="27">
        <v>12</v>
      </c>
      <c r="AA273" s="27">
        <v>18.62</v>
      </c>
      <c r="AB273" s="27">
        <v>19.85</v>
      </c>
      <c r="AC273" s="6">
        <v>1471</v>
      </c>
      <c r="AE273" s="6">
        <v>33.2</v>
      </c>
      <c r="AF273" s="6">
        <v>151.8</v>
      </c>
      <c r="AG273" s="6">
        <v>210.42</v>
      </c>
      <c r="AH273" s="4">
        <v>0.022</v>
      </c>
      <c r="AI273" s="4">
        <v>0.022</v>
      </c>
    </row>
    <row r="274" spans="1:35" ht="14.25">
      <c r="A274" s="12" t="s">
        <v>2551</v>
      </c>
      <c r="B274" s="27" t="s">
        <v>2552</v>
      </c>
      <c r="C274" s="27" t="s">
        <v>2553</v>
      </c>
      <c r="D274" s="13">
        <v>280.5</v>
      </c>
      <c r="E274" s="3">
        <f>IF(AND(S274&lt;&gt;0,D274&gt;0),D274/S274,"")</f>
        <v>14.188163884673749</v>
      </c>
      <c r="F274" s="3">
        <f>IF(AND(U274&lt;&gt;0,D274&gt;0),D274/U274,"")</f>
        <v>14.833421470121628</v>
      </c>
      <c r="G274" s="4">
        <f>IF(AND(D274&lt;&gt;0,Y274&gt;0),Y274/D274,"")</f>
        <v>0.062388591800356503</v>
      </c>
      <c r="H274" s="4">
        <f>IF(AND(D274&lt;&gt;0,AB274&gt;0),AB274/D274,"")</f>
        <v>0.059180035650623894</v>
      </c>
      <c r="I274" s="3">
        <f>IF(AC274=AD274,0,O274/(AC274-AD274))</f>
        <v>1.5409717186366931</v>
      </c>
      <c r="J274" s="4">
        <v>0.529</v>
      </c>
      <c r="K274" s="5">
        <f>IF(AND(S274&gt;0,U274&gt;0),U274/S274-1,"")</f>
        <v>-0.04350025290844717</v>
      </c>
      <c r="L274" s="3">
        <f>IF(AND(AB274&lt;&gt;0,U274&gt;0),U274/AB274,"")</f>
        <v>1.139156626506024</v>
      </c>
      <c r="M274" s="3">
        <f>IF(AND(AF274&lt;&gt;0,O274&gt;0),O274/AF274,"")</f>
        <v>3.5961538461538463</v>
      </c>
      <c r="N274" s="27" t="s">
        <v>35</v>
      </c>
      <c r="O274" s="6">
        <f>D274*AG274/100</f>
        <v>701.25</v>
      </c>
      <c r="P274" s="27" t="s">
        <v>1176</v>
      </c>
      <c r="Q274" s="27" t="s">
        <v>2710</v>
      </c>
      <c r="R274" s="27" t="s">
        <v>2787</v>
      </c>
      <c r="S274" s="27">
        <v>19.77</v>
      </c>
      <c r="T274" s="27">
        <v>17.97</v>
      </c>
      <c r="U274" s="27">
        <v>18.91</v>
      </c>
      <c r="V274" s="27">
        <v>0</v>
      </c>
      <c r="W274" s="27">
        <v>0</v>
      </c>
      <c r="X274" s="27">
        <v>7.2</v>
      </c>
      <c r="Y274" s="27">
        <v>17.5</v>
      </c>
      <c r="Z274" s="27">
        <v>0</v>
      </c>
      <c r="AA274" s="27">
        <v>17.51</v>
      </c>
      <c r="AB274" s="27">
        <v>16.6</v>
      </c>
      <c r="AC274" s="6">
        <v>611.35</v>
      </c>
      <c r="AD274" s="6">
        <v>156.28</v>
      </c>
      <c r="AE274" s="6">
        <v>22.82</v>
      </c>
      <c r="AF274" s="6">
        <v>195</v>
      </c>
      <c r="AG274" s="6">
        <v>250</v>
      </c>
      <c r="AH274" s="4">
        <v>0.05</v>
      </c>
      <c r="AI274" s="4">
        <v>0.055</v>
      </c>
    </row>
    <row r="275" spans="1:35" ht="14.25">
      <c r="A275" s="12" t="s">
        <v>454</v>
      </c>
      <c r="B275" s="27" t="s">
        <v>455</v>
      </c>
      <c r="C275" s="27" t="s">
        <v>456</v>
      </c>
      <c r="D275" s="13">
        <v>195.75</v>
      </c>
      <c r="E275" s="3">
        <f>IF(AND(S275&lt;&gt;0,D275&gt;0),D275/S275,"")</f>
        <v>23.871951219512198</v>
      </c>
      <c r="F275" s="3">
        <f>IF(AND(U275&lt;&gt;0,D275&gt;0),D275/U275,"")</f>
        <v>9.94159471813103</v>
      </c>
      <c r="G275" s="4">
        <f>IF(AND(D275&lt;&gt;0,Y275&gt;0),Y275/D275,"")</f>
        <v>0.05721583652618135</v>
      </c>
      <c r="H275" s="4">
        <f>IF(AND(D275&lt;&gt;0,AB275&gt;0),AB275/D275,"")</f>
        <v>0.05471264367816092</v>
      </c>
      <c r="I275" s="3">
        <f>IF(AC275=AD275,0,O275/(AC275-AD275))</f>
        <v>0.1925305707427657</v>
      </c>
      <c r="J275" s="4">
        <v>0.5932</v>
      </c>
      <c r="K275" s="5">
        <f>IF(AND(S275&gt;0,U275&gt;0),U275/S275-1,"")</f>
        <v>1.4012195121951225</v>
      </c>
      <c r="L275" s="3">
        <f>IF(AND(AB275&lt;&gt;0,U275&gt;0),U275/AB275,"")</f>
        <v>1.838468720821662</v>
      </c>
      <c r="M275" s="3">
        <f>IF(AND(AF275&lt;&gt;0,O275&gt;0),O275/AF275,"")</f>
        <v>0.14932120695004653</v>
      </c>
      <c r="N275" s="27" t="s">
        <v>35</v>
      </c>
      <c r="O275" s="6">
        <f>D275*AG275/100</f>
        <v>4331.36025</v>
      </c>
      <c r="P275" s="27" t="s">
        <v>1178</v>
      </c>
      <c r="Q275" s="27" t="s">
        <v>2693</v>
      </c>
      <c r="R275" s="27" t="s">
        <v>2942</v>
      </c>
      <c r="S275" s="27">
        <v>8.2</v>
      </c>
      <c r="T275" s="27">
        <v>19.12</v>
      </c>
      <c r="U275" s="27">
        <v>19.69</v>
      </c>
      <c r="V275" s="27">
        <v>12.1</v>
      </c>
      <c r="W275" s="27">
        <v>10.2</v>
      </c>
      <c r="X275" s="27">
        <v>13.3</v>
      </c>
      <c r="Y275" s="27">
        <v>11.2</v>
      </c>
      <c r="Z275" s="27">
        <v>0</v>
      </c>
      <c r="AA275" s="27">
        <v>10.34</v>
      </c>
      <c r="AB275" s="27">
        <v>10.71</v>
      </c>
      <c r="AC275" s="6">
        <v>23541</v>
      </c>
      <c r="AD275" s="6">
        <v>1044</v>
      </c>
      <c r="AE275" s="6">
        <v>1332</v>
      </c>
      <c r="AF275" s="6">
        <v>29007</v>
      </c>
      <c r="AG275" s="6">
        <v>2212.7</v>
      </c>
      <c r="AH275" s="4">
        <v>0.0559999999999999</v>
      </c>
      <c r="AI275" s="4">
        <v>0.051</v>
      </c>
    </row>
    <row r="276" spans="1:35" ht="14.25">
      <c r="A276" s="12" t="s">
        <v>457</v>
      </c>
      <c r="B276" s="27" t="s">
        <v>458</v>
      </c>
      <c r="C276" s="27" t="s">
        <v>459</v>
      </c>
      <c r="D276" s="13">
        <v>715</v>
      </c>
      <c r="E276" s="3">
        <f>IF(AND(S276&lt;&gt;0,D276&gt;0),D276/S276,"")</f>
      </c>
      <c r="F276" s="3">
        <f>IF(AND(U276&lt;&gt;0,D276&gt;0),D276/U276,"")</f>
      </c>
      <c r="G276" s="4">
        <f>IF(AND(D276&lt;&gt;0,Y276&gt;0),Y276/D276,"")</f>
        <v>0.036503496503496505</v>
      </c>
      <c r="H276" s="4">
        <f>IF(AND(D276&lt;&gt;0,AB276&gt;0),AB276/D276,"")</f>
      </c>
      <c r="I276" s="3">
        <f>IF(AC276=AD276,0,O276/(AC276-AD276))</f>
        <v>0</v>
      </c>
      <c r="J276" s="4">
        <v>0.0177</v>
      </c>
      <c r="K276" s="5">
        <f>IF(AND(S276&gt;0,U276&gt;0),U276/S276-1,"")</f>
      </c>
      <c r="L276" s="3">
        <f>IF(AND(AB276&lt;&gt;0,U276&gt;0),U276/AB276,"")</f>
      </c>
      <c r="M276" s="3">
        <f>IF(AND(AF276&lt;&gt;0,O276&gt;0),O276/AF276,"")</f>
      </c>
      <c r="N276" s="27" t="s">
        <v>35</v>
      </c>
      <c r="O276" s="6">
        <f>D276*AG276/100</f>
        <v>528.5995</v>
      </c>
      <c r="P276" s="27" t="s">
        <v>1176</v>
      </c>
      <c r="Q276" s="27" t="s">
        <v>2673</v>
      </c>
      <c r="T276" s="27">
        <v>0</v>
      </c>
      <c r="U276" s="27">
        <v>0</v>
      </c>
      <c r="V276" s="27">
        <v>16.25</v>
      </c>
      <c r="W276" s="27">
        <v>22.75</v>
      </c>
      <c r="X276" s="27">
        <v>34.5</v>
      </c>
      <c r="Y276" s="27">
        <v>26.1</v>
      </c>
      <c r="Z276" s="27">
        <v>14.35</v>
      </c>
      <c r="AA276" s="27">
        <v>0</v>
      </c>
      <c r="AB276" s="27">
        <v>0</v>
      </c>
      <c r="AG276" s="6">
        <v>73.93</v>
      </c>
      <c r="AH276" s="4">
        <v>0.032</v>
      </c>
      <c r="AI276" s="4">
        <v>0</v>
      </c>
    </row>
    <row r="277" spans="1:35" ht="14.25">
      <c r="A277" s="12" t="s">
        <v>1401</v>
      </c>
      <c r="B277" s="27" t="s">
        <v>1402</v>
      </c>
      <c r="C277" s="27" t="s">
        <v>1403</v>
      </c>
      <c r="D277" s="13">
        <v>1056</v>
      </c>
      <c r="E277" s="3">
        <f>IF(AND(S277&lt;&gt;0,D277&gt;0),D277/S277,"")</f>
        <v>30.697674418604652</v>
      </c>
      <c r="F277" s="3">
        <f>IF(AND(U277&lt;&gt;0,D277&gt;0),D277/U277,"")</f>
        <v>26.327599102468213</v>
      </c>
      <c r="G277" s="4">
        <f>IF(AND(D277&lt;&gt;0,Y277&gt;0),Y277/D277,"")</f>
        <v>0.029261363636363634</v>
      </c>
      <c r="H277" s="4">
        <f>IF(AND(D277&lt;&gt;0,AB277&gt;0),AB277/D277,"")</f>
        <v>0.015236742424242423</v>
      </c>
      <c r="I277" s="3">
        <f>IF(AC277=AD277,0,O277/(AC277-AD277))</f>
        <v>5.453295128939828</v>
      </c>
      <c r="J277" s="4">
        <v>0.409799999999999</v>
      </c>
      <c r="K277" s="5">
        <f>IF(AND(S277&gt;0,U277&gt;0),U277/S277-1,"")</f>
        <v>0.1659883720930233</v>
      </c>
      <c r="L277" s="3">
        <f>IF(AND(AB277&lt;&gt;0,U277&gt;0),U277/AB277,"")</f>
        <v>2.492852703542573</v>
      </c>
      <c r="M277" s="3">
        <f>IF(AND(AF277&lt;&gt;0,O277&gt;0),O277/AF277,"")</f>
        <v>2.110722387457781</v>
      </c>
      <c r="N277" s="27" t="s">
        <v>1456</v>
      </c>
      <c r="O277" s="6">
        <f>D277*AG277/100</f>
        <v>2093.52</v>
      </c>
      <c r="P277" s="27" t="s">
        <v>1176</v>
      </c>
      <c r="Q277" s="27" t="s">
        <v>1180</v>
      </c>
      <c r="R277" s="27" t="s">
        <v>2920</v>
      </c>
      <c r="S277" s="27">
        <v>34.4</v>
      </c>
      <c r="T277" s="27">
        <v>37.2</v>
      </c>
      <c r="U277" s="27">
        <v>40.11</v>
      </c>
      <c r="V277" s="27">
        <v>19.6</v>
      </c>
      <c r="W277" s="27">
        <v>22.5</v>
      </c>
      <c r="X277" s="27">
        <v>27.2</v>
      </c>
      <c r="Y277" s="27">
        <v>30.9</v>
      </c>
      <c r="Z277" s="27">
        <v>0</v>
      </c>
      <c r="AA277" s="27">
        <v>14.85</v>
      </c>
      <c r="AB277" s="27">
        <v>16.09</v>
      </c>
      <c r="AC277" s="6">
        <v>384.14</v>
      </c>
      <c r="AD277" s="6">
        <v>0.24</v>
      </c>
      <c r="AE277" s="6">
        <v>79.26</v>
      </c>
      <c r="AF277" s="6">
        <v>991.85</v>
      </c>
      <c r="AG277" s="6">
        <v>198.25</v>
      </c>
      <c r="AH277" s="4">
        <v>0.0139999999999999</v>
      </c>
      <c r="AI277" s="4">
        <v>0.013</v>
      </c>
    </row>
    <row r="278" spans="1:35" ht="14.25">
      <c r="A278" s="12" t="s">
        <v>1789</v>
      </c>
      <c r="B278" s="27" t="s">
        <v>1790</v>
      </c>
      <c r="C278" s="27" t="s">
        <v>1791</v>
      </c>
      <c r="D278" s="13">
        <v>427.5</v>
      </c>
      <c r="E278" s="3">
        <f>IF(AND(S278&lt;&gt;0,D278&gt;0),D278/S278,"")</f>
      </c>
      <c r="F278" s="3">
        <f>IF(AND(U278&lt;&gt;0,D278&gt;0),D278/U278,"")</f>
      </c>
      <c r="G278" s="4">
        <f>IF(AND(D278&lt;&gt;0,Y278&gt;0),Y278/D278,"")</f>
        <v>0.022222222222222223</v>
      </c>
      <c r="H278" s="4">
        <f>IF(AND(D278&lt;&gt;0,AB278&gt;0),AB278/D278,"")</f>
      </c>
      <c r="I278" s="3">
        <f>IF(AC278=AD278,0,O278/(AC278-AD278))</f>
        <v>0</v>
      </c>
      <c r="J278" s="4">
        <v>0.0207</v>
      </c>
      <c r="K278" s="5">
        <f>IF(AND(S278&gt;0,U278&gt;0),U278/S278-1,"")</f>
      </c>
      <c r="L278" s="3">
        <f>IF(AND(AB278&lt;&gt;0,U278&gt;0),U278/AB278,"")</f>
      </c>
      <c r="M278" s="3">
        <f>IF(AND(AF278&lt;&gt;0,O278&gt;0),O278/AF278,"")</f>
      </c>
      <c r="N278" s="27" t="s">
        <v>1456</v>
      </c>
      <c r="O278" s="6">
        <f>D278*AG278/100</f>
        <v>716.36175</v>
      </c>
      <c r="P278" s="27" t="s">
        <v>1176</v>
      </c>
      <c r="Q278" s="27" t="s">
        <v>2673</v>
      </c>
      <c r="T278" s="27">
        <v>0</v>
      </c>
      <c r="U278" s="27">
        <v>0</v>
      </c>
      <c r="V278" s="27">
        <v>4.2</v>
      </c>
      <c r="W278" s="27">
        <v>4.75</v>
      </c>
      <c r="X278" s="27">
        <v>5.6</v>
      </c>
      <c r="Y278" s="27">
        <v>9.5</v>
      </c>
      <c r="Z278" s="27">
        <v>9.7</v>
      </c>
      <c r="AA278" s="27">
        <v>0</v>
      </c>
      <c r="AB278" s="27">
        <v>0</v>
      </c>
      <c r="AG278" s="6">
        <v>167.57</v>
      </c>
      <c r="AH278" s="4">
        <v>0.023</v>
      </c>
      <c r="AI278" s="4">
        <v>0</v>
      </c>
    </row>
    <row r="279" spans="1:35" ht="14.25">
      <c r="A279" s="12" t="s">
        <v>460</v>
      </c>
      <c r="B279" s="27" t="s">
        <v>461</v>
      </c>
      <c r="C279" s="27" t="s">
        <v>462</v>
      </c>
      <c r="D279" s="13">
        <v>2854</v>
      </c>
      <c r="E279" s="3">
        <f>IF(AND(S279&lt;&gt;0,D279&gt;0),D279/S279,"")</f>
        <v>14.782203345936708</v>
      </c>
      <c r="F279" s="3">
        <f>IF(AND(U279&lt;&gt;0,D279&gt;0),D279/U279,"")</f>
        <v>12.729705619982159</v>
      </c>
      <c r="G279" s="4">
        <f>IF(AND(D279&lt;&gt;0,Y279&gt;0),Y279/D279,"")</f>
        <v>0.039943938332165384</v>
      </c>
      <c r="H279" s="4">
        <f>IF(AND(D279&lt;&gt;0,AB279&gt;0),AB279/D279,"")</f>
        <v>0.04225648213034337</v>
      </c>
      <c r="I279" s="3">
        <f>IF(AC279=AD279,0,O279/(AC279-AD279))</f>
        <v>0.34557892650312605</v>
      </c>
      <c r="J279" s="4">
        <v>0.6484</v>
      </c>
      <c r="K279" s="5">
        <f>IF(AND(S279&gt;0,U279&gt;0),U279/S279-1,"")</f>
        <v>0.1612368570984617</v>
      </c>
      <c r="L279" s="3">
        <f>IF(AND(AB279&lt;&gt;0,U279&gt;0),U279/AB279,"")</f>
        <v>1.8590381426202323</v>
      </c>
      <c r="M279" s="3">
        <f>IF(AND(AF279&lt;&gt;0,O279&gt;0),O279/AF279,"")</f>
        <v>2.456065641181846</v>
      </c>
      <c r="N279" s="27" t="s">
        <v>35</v>
      </c>
      <c r="O279" s="6">
        <f>D279*AG279/100</f>
        <v>6450.6108</v>
      </c>
      <c r="P279" s="27" t="s">
        <v>1178</v>
      </c>
      <c r="Q279" s="27" t="s">
        <v>2676</v>
      </c>
      <c r="R279" s="27" t="s">
        <v>2804</v>
      </c>
      <c r="S279" s="27">
        <v>193.07</v>
      </c>
      <c r="T279" s="27">
        <v>210.09</v>
      </c>
      <c r="U279" s="27">
        <v>224.2</v>
      </c>
      <c r="V279" s="27">
        <v>87</v>
      </c>
      <c r="W279" s="27">
        <v>98</v>
      </c>
      <c r="X279" s="27">
        <v>114</v>
      </c>
      <c r="Y279" s="27">
        <v>114</v>
      </c>
      <c r="Z279" s="27">
        <v>0</v>
      </c>
      <c r="AA279" s="27">
        <v>117.32</v>
      </c>
      <c r="AB279" s="27">
        <v>120.6</v>
      </c>
      <c r="AC279" s="6">
        <v>19634.3</v>
      </c>
      <c r="AD279" s="6">
        <v>968.2</v>
      </c>
      <c r="AE279" s="6">
        <v>6113.6</v>
      </c>
      <c r="AF279" s="6">
        <v>2626.4</v>
      </c>
      <c r="AG279" s="6">
        <v>226.02</v>
      </c>
      <c r="AH279" s="4">
        <v>0.04</v>
      </c>
      <c r="AI279" s="4">
        <v>0.035</v>
      </c>
    </row>
    <row r="280" spans="1:35" ht="14.25">
      <c r="A280" s="12" t="s">
        <v>1528</v>
      </c>
      <c r="B280" s="27" t="s">
        <v>1529</v>
      </c>
      <c r="C280" s="27" t="s">
        <v>1530</v>
      </c>
      <c r="D280" s="13">
        <v>113.4</v>
      </c>
      <c r="E280" s="3">
        <f>IF(AND(S280&lt;&gt;0,D280&gt;0),D280/S280,"")</f>
      </c>
      <c r="F280" s="3">
        <f>IF(AND(U280&lt;&gt;0,D280&gt;0),D280/U280,"")</f>
      </c>
      <c r="G280" s="4">
        <f>IF(AND(D280&lt;&gt;0,Y280&gt;0),Y280/D280,"")</f>
        <v>0.05401234567901234</v>
      </c>
      <c r="H280" s="4">
        <f>IF(AND(D280&lt;&gt;0,AB280&gt;0),AB280/D280,"")</f>
      </c>
      <c r="I280" s="3">
        <f>IF(AC280=AD280,0,O280/(AC280-AD280))</f>
        <v>0</v>
      </c>
      <c r="J280" s="4">
        <v>0.0756</v>
      </c>
      <c r="K280" s="5">
        <f>IF(AND(S280&gt;0,U280&gt;0),U280/S280-1,"")</f>
      </c>
      <c r="L280" s="3">
        <f>IF(AND(AB280&lt;&gt;0,U280&gt;0),U280/AB280,"")</f>
      </c>
      <c r="M280" s="3">
        <f>IF(AND(AF280&lt;&gt;0,O280&gt;0),O280/AF280,"")</f>
      </c>
      <c r="N280" s="27" t="s">
        <v>35</v>
      </c>
      <c r="O280" s="6">
        <f>D280*AG280/100</f>
        <v>1572.64254</v>
      </c>
      <c r="P280" s="27" t="s">
        <v>1176</v>
      </c>
      <c r="Q280" s="27" t="s">
        <v>2710</v>
      </c>
      <c r="T280" s="27">
        <v>0</v>
      </c>
      <c r="U280" s="27">
        <v>0</v>
      </c>
      <c r="V280" s="27">
        <v>6</v>
      </c>
      <c r="W280" s="27">
        <v>6</v>
      </c>
      <c r="X280" s="27">
        <v>6</v>
      </c>
      <c r="Y280" s="27">
        <v>6.125</v>
      </c>
      <c r="Z280" s="27">
        <v>1.5625</v>
      </c>
      <c r="AA280" s="27">
        <v>0</v>
      </c>
      <c r="AB280" s="27">
        <v>0</v>
      </c>
      <c r="AG280" s="6">
        <v>1386.81</v>
      </c>
      <c r="AH280" s="4">
        <v>0.053</v>
      </c>
      <c r="AI280" s="4">
        <v>0</v>
      </c>
    </row>
    <row r="281" spans="1:35" ht="14.25">
      <c r="A281" s="12" t="s">
        <v>463</v>
      </c>
      <c r="B281" s="27" t="s">
        <v>859</v>
      </c>
      <c r="C281" s="27" t="s">
        <v>464</v>
      </c>
      <c r="D281" s="13">
        <v>130.1</v>
      </c>
      <c r="E281" s="3">
        <f>IF(AND(S281&lt;&gt;0,D281&gt;0),D281/S281,"")</f>
        <v>7.009698275862069</v>
      </c>
      <c r="F281" s="3">
        <f>IF(AND(U281&lt;&gt;0,D281&gt;0),D281/U281,"")</f>
        <v>10.284584980237154</v>
      </c>
      <c r="G281" s="4">
        <f>IF(AND(D281&lt;&gt;0,Y281&gt;0),Y281/D281,"")</f>
        <v>0.05918524212144505</v>
      </c>
      <c r="H281" s="4">
        <f>IF(AND(D281&lt;&gt;0,AB281&gt;0),AB281/D281,"")</f>
        <v>0.060338201383551116</v>
      </c>
      <c r="I281" s="3">
        <f>IF(AC281=AD281,0,O281/(AC281-AD281))</f>
        <v>0.5791239401294498</v>
      </c>
      <c r="J281" s="4">
        <v>0.7696</v>
      </c>
      <c r="K281" s="5">
        <f>IF(AND(S281&gt;0,U281&gt;0),U281/S281-1,"")</f>
        <v>-0.31842672413793094</v>
      </c>
      <c r="L281" s="3">
        <f>IF(AND(AB281&lt;&gt;0,U281&gt;0),U281/AB281,"")</f>
        <v>1.6114649681528663</v>
      </c>
      <c r="M281" s="3">
        <f>IF(AND(AF281&lt;&gt;0,O281&gt;0),O281/AF281,"")</f>
        <v>0.36669938012295084</v>
      </c>
      <c r="N281" s="27" t="s">
        <v>35</v>
      </c>
      <c r="O281" s="6">
        <f>D281*AG281/100</f>
        <v>715.79719</v>
      </c>
      <c r="P281" s="27" t="s">
        <v>1176</v>
      </c>
      <c r="Q281" s="27" t="s">
        <v>1177</v>
      </c>
      <c r="R281" s="27" t="s">
        <v>3031</v>
      </c>
      <c r="S281" s="27">
        <v>18.56</v>
      </c>
      <c r="T281" s="27">
        <v>14.86</v>
      </c>
      <c r="U281" s="27">
        <v>12.65</v>
      </c>
      <c r="V281" s="27">
        <v>11.4</v>
      </c>
      <c r="W281" s="27">
        <v>11.9</v>
      </c>
      <c r="X281" s="27">
        <v>7.7</v>
      </c>
      <c r="Y281" s="27">
        <v>7.7</v>
      </c>
      <c r="Z281" s="27">
        <v>3.8</v>
      </c>
      <c r="AA281" s="27">
        <v>7.85</v>
      </c>
      <c r="AB281" s="27">
        <v>7.85</v>
      </c>
      <c r="AC281" s="6">
        <v>1296.9</v>
      </c>
      <c r="AD281" s="6">
        <v>60.9</v>
      </c>
      <c r="AE281" s="6">
        <v>170.4</v>
      </c>
      <c r="AF281" s="6">
        <v>1952</v>
      </c>
      <c r="AG281" s="6">
        <v>550.19</v>
      </c>
      <c r="AH281" s="4">
        <v>0.059</v>
      </c>
      <c r="AI281" s="4">
        <v>0.055</v>
      </c>
    </row>
    <row r="282" spans="1:35" ht="14.25">
      <c r="A282" s="12" t="s">
        <v>465</v>
      </c>
      <c r="B282" s="27" t="s">
        <v>1161</v>
      </c>
      <c r="C282" s="27" t="s">
        <v>466</v>
      </c>
      <c r="D282" s="13">
        <v>681.8</v>
      </c>
      <c r="E282" s="3">
        <f>IF(AND(S282&lt;&gt;0,D282&gt;0),D282/S282,"")</f>
        <v>25.57389347336834</v>
      </c>
      <c r="F282" s="3">
        <f>IF(AND(U282&lt;&gt;0,D282&gt;0),D282/U282,"")</f>
        <v>21.41331658291457</v>
      </c>
      <c r="G282" s="4">
        <f>IF(AND(D282&lt;&gt;0,Y282&gt;0),Y282/D282,"")</f>
        <v>0.024405984159577593</v>
      </c>
      <c r="H282" s="4">
        <f>IF(AND(D282&lt;&gt;0,AB282&gt;0),AB282/D282,"")</f>
        <v>0.026239366383103552</v>
      </c>
      <c r="I282" s="3">
        <f>IF(AC282=AD282,0,O282/(AC282-AD282))</f>
        <v>7.200233294346979</v>
      </c>
      <c r="J282" s="4">
        <v>0.4406</v>
      </c>
      <c r="K282" s="5">
        <f>IF(AND(S282&gt;0,U282&gt;0),U282/S282-1,"")</f>
        <v>0.19429857464366096</v>
      </c>
      <c r="L282" s="3">
        <f>IF(AND(AB282&lt;&gt;0,U282&gt;0),U282/AB282,"")</f>
        <v>1.7797652319731694</v>
      </c>
      <c r="M282" s="3">
        <f>IF(AND(AF282&lt;&gt;0,O282&gt;0),O282/AF282,"")</f>
        <v>3.8158261157024795</v>
      </c>
      <c r="N282" s="27" t="s">
        <v>1456</v>
      </c>
      <c r="O282" s="6">
        <f>D282*AG282/100</f>
        <v>7387.43936</v>
      </c>
      <c r="P282" s="27" t="s">
        <v>1178</v>
      </c>
      <c r="Q282" s="27" t="s">
        <v>1180</v>
      </c>
      <c r="R282" s="27" t="s">
        <v>2964</v>
      </c>
      <c r="S282" s="27">
        <v>26.66</v>
      </c>
      <c r="T282" s="27">
        <v>29.45</v>
      </c>
      <c r="U282" s="27">
        <v>31.84</v>
      </c>
      <c r="V282" s="27">
        <v>13.45</v>
      </c>
      <c r="W282" s="27">
        <v>14.57</v>
      </c>
      <c r="X282" s="27">
        <v>15.85</v>
      </c>
      <c r="Y282" s="27">
        <v>16.64</v>
      </c>
      <c r="Z282" s="27">
        <v>11.12</v>
      </c>
      <c r="AA282" s="27">
        <v>17.34</v>
      </c>
      <c r="AB282" s="27">
        <v>17.89</v>
      </c>
      <c r="AC282" s="6">
        <v>3352</v>
      </c>
      <c r="AD282" s="6">
        <v>2326</v>
      </c>
      <c r="AE282" s="6">
        <v>371</v>
      </c>
      <c r="AF282" s="6">
        <v>1936</v>
      </c>
      <c r="AG282" s="6">
        <v>1083.52</v>
      </c>
      <c r="AH282" s="4">
        <v>0.025</v>
      </c>
      <c r="AI282" s="4">
        <v>0.022</v>
      </c>
    </row>
    <row r="283" spans="1:35" ht="14.25">
      <c r="A283" s="12" t="s">
        <v>467</v>
      </c>
      <c r="B283" s="27" t="s">
        <v>468</v>
      </c>
      <c r="C283" s="27" t="s">
        <v>469</v>
      </c>
      <c r="D283" s="13">
        <v>821.2</v>
      </c>
      <c r="E283" s="3">
        <f>IF(AND(S283&lt;&gt;0,D283&gt;0),D283/S283,"")</f>
        <v>7.668316369408909</v>
      </c>
      <c r="F283" s="3">
        <f>IF(AND(U283&lt;&gt;0,D283&gt;0),D283/U283,"")</f>
        <v>28.278236914600555</v>
      </c>
      <c r="G283" s="4">
        <f>IF(AND(D283&lt;&gt;0,Y283&gt;0),Y283/D283,"")</f>
        <v>0.023806624452021433</v>
      </c>
      <c r="H283" s="4">
        <f>IF(AND(D283&lt;&gt;0,AB283&gt;0),AB283/D283,"")</f>
        <v>0.029396005845104725</v>
      </c>
      <c r="I283" s="3">
        <f>IF(AC283=AD283,0,O283/(AC283-AD283))</f>
        <v>0.9796031512215347</v>
      </c>
      <c r="J283" s="4">
        <v>0.2254</v>
      </c>
      <c r="K283" s="5">
        <f>IF(AND(S283&gt;0,U283&gt;0),U283/S283-1,"")</f>
        <v>-0.7288262209356616</v>
      </c>
      <c r="L283" s="3">
        <f>IF(AND(AB283&lt;&gt;0,U283&gt;0),U283/AB283,"")</f>
        <v>1.2029826014913008</v>
      </c>
      <c r="M283" s="3">
        <f>IF(AND(AF283&lt;&gt;0,O283&gt;0),O283/AF283,"")</f>
        <v>26.204813193228254</v>
      </c>
      <c r="N283" s="27" t="s">
        <v>1456</v>
      </c>
      <c r="O283" s="6">
        <f>D283*AG283/100</f>
        <v>8977.769</v>
      </c>
      <c r="P283" s="27" t="s">
        <v>1178</v>
      </c>
      <c r="Q283" s="27" t="s">
        <v>105</v>
      </c>
      <c r="R283" s="27" t="s">
        <v>3100</v>
      </c>
      <c r="S283" s="27">
        <v>107.09</v>
      </c>
      <c r="T283" s="27">
        <v>26.49</v>
      </c>
      <c r="U283" s="27">
        <v>29.04</v>
      </c>
      <c r="V283" s="27">
        <v>15.8</v>
      </c>
      <c r="W283" s="27">
        <v>16.45</v>
      </c>
      <c r="X283" s="27">
        <v>16.9</v>
      </c>
      <c r="Y283" s="27">
        <v>19.55</v>
      </c>
      <c r="Z283" s="27">
        <v>14.4</v>
      </c>
      <c r="AA283" s="27">
        <v>22.38</v>
      </c>
      <c r="AB283" s="27">
        <v>24.14</v>
      </c>
      <c r="AC283" s="6">
        <v>9168.6</v>
      </c>
      <c r="AD283" s="6">
        <v>3.9</v>
      </c>
      <c r="AE283" s="6">
        <v>66.5</v>
      </c>
      <c r="AF283" s="6">
        <v>342.6</v>
      </c>
      <c r="AG283" s="6">
        <v>1093.25</v>
      </c>
      <c r="AH283" s="4">
        <v>0.025</v>
      </c>
      <c r="AI283" s="4">
        <v>0.024</v>
      </c>
    </row>
    <row r="284" spans="1:35" ht="14.25">
      <c r="A284" s="12" t="s">
        <v>470</v>
      </c>
      <c r="B284" s="27" t="s">
        <v>471</v>
      </c>
      <c r="C284" s="27" t="s">
        <v>472</v>
      </c>
      <c r="D284" s="13">
        <v>797.5</v>
      </c>
      <c r="E284" s="3">
        <f>IF(AND(S284&lt;&gt;0,D284&gt;0),D284/S284,"")</f>
        <v>93.82352941176471</v>
      </c>
      <c r="F284" s="3">
        <f>IF(AND(U284&lt;&gt;0,D284&gt;0),D284/U284,"")</f>
        <v>39.755732801595215</v>
      </c>
      <c r="G284" s="4">
        <f>IF(AND(D284&lt;&gt;0,Y284&gt;0),Y284/D284,"")</f>
        <v>0.021567398119122255</v>
      </c>
      <c r="H284" s="4">
        <f>IF(AND(D284&lt;&gt;0,AB284&gt;0),AB284/D284,"")</f>
        <v>0.024564263322884014</v>
      </c>
      <c r="I284" s="3">
        <f>IF(AC284=AD284,0,O284/(AC284-AD284))</f>
        <v>0.6127761322735453</v>
      </c>
      <c r="J284" s="4">
        <v>0.2349</v>
      </c>
      <c r="K284" s="5">
        <f>IF(AND(S284&gt;0,U284&gt;0),U284/S284-1,"")</f>
        <v>1.3599999999999999</v>
      </c>
      <c r="L284" s="3">
        <f>IF(AND(AB284&lt;&gt;0,U284&gt;0),U284/AB284,"")</f>
        <v>1.0239918325676365</v>
      </c>
      <c r="M284" s="3">
        <f>IF(AND(AF284&lt;&gt;0,O284&gt;0),O284/AF284,"")</f>
        <v>19.31910756501182</v>
      </c>
      <c r="N284" s="27" t="s">
        <v>1456</v>
      </c>
      <c r="O284" s="6">
        <f>D284*AG284/100</f>
        <v>2451.59475</v>
      </c>
      <c r="P284" s="27" t="s">
        <v>1176</v>
      </c>
      <c r="Q284" s="27" t="s">
        <v>105</v>
      </c>
      <c r="R284" s="27" t="s">
        <v>2950</v>
      </c>
      <c r="S284" s="27">
        <v>8.5</v>
      </c>
      <c r="T284" s="27">
        <v>18.62</v>
      </c>
      <c r="U284" s="27">
        <v>20.06</v>
      </c>
      <c r="V284" s="27">
        <v>14.075</v>
      </c>
      <c r="W284" s="27">
        <v>15.45</v>
      </c>
      <c r="X284" s="27">
        <v>16.4</v>
      </c>
      <c r="Y284" s="27">
        <v>17.2</v>
      </c>
      <c r="Z284" s="27">
        <v>9</v>
      </c>
      <c r="AA284" s="27">
        <v>18.54</v>
      </c>
      <c r="AB284" s="27">
        <v>19.59</v>
      </c>
      <c r="AC284" s="6">
        <v>4000.8</v>
      </c>
      <c r="AE284" s="6">
        <v>54</v>
      </c>
      <c r="AF284" s="6">
        <v>126.9</v>
      </c>
      <c r="AG284" s="6">
        <v>307.41</v>
      </c>
      <c r="AH284" s="4">
        <v>0.022</v>
      </c>
      <c r="AI284" s="4">
        <v>0.021</v>
      </c>
    </row>
    <row r="285" spans="1:35" ht="14.25">
      <c r="A285" s="12" t="s">
        <v>473</v>
      </c>
      <c r="B285" s="27" t="s">
        <v>474</v>
      </c>
      <c r="C285" s="27" t="s">
        <v>475</v>
      </c>
      <c r="D285" s="13">
        <v>63.1</v>
      </c>
      <c r="E285" s="3">
        <f>IF(AND(S285&lt;&gt;0,D285&gt;0),D285/S285,"")</f>
        <v>23.632958801498127</v>
      </c>
      <c r="F285" s="3">
        <f>IF(AND(U285&lt;&gt;0,D285&gt;0),D285/U285,"")</f>
        <v>10.898100172711572</v>
      </c>
      <c r="G285" s="4">
        <f>IF(AND(D285&lt;&gt;0,Y285&gt;0),Y285/D285,"")</f>
        <v>0.059429477020602216</v>
      </c>
      <c r="H285" s="4">
        <f>IF(AND(D285&lt;&gt;0,AB285&gt;0),AB285/D285,"")</f>
        <v>0.05023771790808241</v>
      </c>
      <c r="I285" s="3">
        <f>IF(AC285=AD285,0,O285/(AC285-AD285))</f>
        <v>0.41438095026642974</v>
      </c>
      <c r="J285" s="4">
        <v>0.5598</v>
      </c>
      <c r="K285" s="5">
        <f>IF(AND(S285&gt;0,U285&gt;0),U285/S285-1,"")</f>
        <v>1.1685393258426968</v>
      </c>
      <c r="L285" s="3">
        <f>IF(AND(AB285&lt;&gt;0,U285&gt;0),U285/AB285,"")</f>
        <v>1.8264984227129337</v>
      </c>
      <c r="M285" s="3">
        <f>IF(AND(AF285&lt;&gt;0,O285&gt;0),O285/AF285,"")</f>
        <v>0.13613711659797947</v>
      </c>
      <c r="N285" s="27" t="s">
        <v>35</v>
      </c>
      <c r="O285" s="6">
        <f>D285*AG285/100</f>
        <v>373.27435999999994</v>
      </c>
      <c r="P285" s="27" t="s">
        <v>1176</v>
      </c>
      <c r="Q285" s="27" t="s">
        <v>2678</v>
      </c>
      <c r="R285" s="27" t="s">
        <v>2854</v>
      </c>
      <c r="S285" s="27">
        <v>2.67</v>
      </c>
      <c r="T285" s="27">
        <v>4.53</v>
      </c>
      <c r="U285" s="27">
        <v>5.79</v>
      </c>
      <c r="V285" s="27">
        <v>4.74</v>
      </c>
      <c r="W285" s="27">
        <v>3.08</v>
      </c>
      <c r="X285" s="27">
        <v>3.75</v>
      </c>
      <c r="Y285" s="27">
        <v>3.75</v>
      </c>
      <c r="Z285" s="27">
        <v>0</v>
      </c>
      <c r="AA285" s="27">
        <v>2.77</v>
      </c>
      <c r="AB285" s="27">
        <v>3.17</v>
      </c>
      <c r="AC285" s="6">
        <v>1240.9</v>
      </c>
      <c r="AD285" s="6">
        <v>340.1</v>
      </c>
      <c r="AE285" s="6">
        <v>79.2</v>
      </c>
      <c r="AF285" s="6">
        <v>2741.9</v>
      </c>
      <c r="AG285" s="6">
        <v>591.56</v>
      </c>
      <c r="AH285" s="4">
        <v>0.059</v>
      </c>
      <c r="AI285" s="4">
        <v>0.032</v>
      </c>
    </row>
    <row r="286" spans="1:35" ht="14.25">
      <c r="A286" s="12" t="s">
        <v>2970</v>
      </c>
      <c r="B286" s="27" t="s">
        <v>2971</v>
      </c>
      <c r="C286" s="27" t="s">
        <v>473</v>
      </c>
      <c r="D286" s="13">
        <v>279.6</v>
      </c>
      <c r="E286" s="3">
        <f>IF(AND(S286&lt;&gt;0,D286&gt;0),D286/S286,"")</f>
        <v>1644.7058823529412</v>
      </c>
      <c r="F286" s="3">
        <f>IF(AND(U286&lt;&gt;0,D286&gt;0),D286/U286,"")</f>
        <v>17.090464547677264</v>
      </c>
      <c r="G286" s="4">
        <f>IF(AND(D286&lt;&gt;0,Y286&gt;0),Y286/D286,"")</f>
        <v>0.33969957081545066</v>
      </c>
      <c r="H286" s="4">
        <f>IF(AND(D286&lt;&gt;0,AB286&gt;0),AB286/D286,"")</f>
        <v>0.0534692417739628</v>
      </c>
      <c r="I286" s="3">
        <f>IF(AC286=AD286,0,O286/(AC286-AD286))</f>
        <v>1.3227777460444397</v>
      </c>
      <c r="J286" s="4">
        <v>0.5192</v>
      </c>
      <c r="K286" s="5">
        <f>IF(AND(S286&gt;0,U286&gt;0),U286/S286-1,"")</f>
        <v>95.23529411764704</v>
      </c>
      <c r="L286" s="3">
        <f>IF(AND(AB286&lt;&gt;0,U286&gt;0),U286/AB286,"")</f>
        <v>1.094314381270903</v>
      </c>
      <c r="M286" s="3">
        <f>IF(AND(AF286&lt;&gt;0,O286&gt;0),O286/AF286,"")</f>
        <v>0.9865747880543604</v>
      </c>
      <c r="N286" s="27" t="s">
        <v>1456</v>
      </c>
      <c r="O286" s="6">
        <f>D286*AG286/100</f>
        <v>2315.7870000000003</v>
      </c>
      <c r="P286" s="27" t="s">
        <v>1176</v>
      </c>
      <c r="Q286" s="27" t="s">
        <v>89</v>
      </c>
      <c r="R286" s="27" t="s">
        <v>2805</v>
      </c>
      <c r="S286" s="27">
        <v>0.17</v>
      </c>
      <c r="T286" s="27">
        <v>14.73</v>
      </c>
      <c r="U286" s="27">
        <v>16.36</v>
      </c>
      <c r="V286" s="27">
        <v>12.31</v>
      </c>
      <c r="W286" s="27">
        <v>12.93</v>
      </c>
      <c r="X286" s="27">
        <v>13.59</v>
      </c>
      <c r="Y286" s="27">
        <v>94.98</v>
      </c>
      <c r="Z286" s="27">
        <v>0</v>
      </c>
      <c r="AA286" s="27">
        <v>13.97</v>
      </c>
      <c r="AB286" s="27">
        <v>14.95</v>
      </c>
      <c r="AC286" s="6">
        <v>4271.2</v>
      </c>
      <c r="AD286" s="6">
        <v>2520.5</v>
      </c>
      <c r="AE286" s="6">
        <v>109.3</v>
      </c>
      <c r="AF286" s="6">
        <v>2347.3</v>
      </c>
      <c r="AG286" s="6">
        <v>828.25</v>
      </c>
      <c r="AH286" s="4">
        <v>0.039</v>
      </c>
      <c r="AI286" s="4">
        <v>0.044</v>
      </c>
    </row>
    <row r="287" spans="1:35" ht="14.25">
      <c r="A287" s="12" t="s">
        <v>1422</v>
      </c>
      <c r="B287" s="27" t="s">
        <v>1423</v>
      </c>
      <c r="C287" s="27" t="s">
        <v>1424</v>
      </c>
      <c r="D287" s="13">
        <v>2598</v>
      </c>
      <c r="E287" s="3">
        <f>IF(AND(S287&lt;&gt;0,D287&gt;0),D287/S287,"")</f>
        <v>2165</v>
      </c>
      <c r="F287" s="3">
        <f>IF(AND(U287&lt;&gt;0,D287&gt;0),D287/U287,"")</f>
      </c>
      <c r="G287" s="4">
        <f>IF(AND(D287&lt;&gt;0,Y287&gt;0),Y287/D287,"")</f>
        <v>0.03317459584295612</v>
      </c>
      <c r="H287" s="4">
        <f>IF(AND(D287&lt;&gt;0,AB287&gt;0),AB287/D287,"")</f>
      </c>
      <c r="I287" s="3">
        <f>IF(AC287=AD287,0,O287/(AC287-AD287))</f>
        <v>0.8912159930465016</v>
      </c>
      <c r="J287" s="4">
        <v>0.677999999999999</v>
      </c>
      <c r="K287" s="5">
        <f>IF(AND(S287&gt;0,U287&gt;0),U287/S287-1,"")</f>
      </c>
      <c r="L287" s="3">
        <f>IF(AND(AB287&lt;&gt;0,U287&gt;0),U287/AB287,"")</f>
      </c>
      <c r="M287" s="3">
        <f>IF(AND(AF287&lt;&gt;0,O287&gt;0),O287/AF287,"")</f>
        <v>0.6876887994634474</v>
      </c>
      <c r="N287" s="27" t="s">
        <v>1456</v>
      </c>
      <c r="O287" s="6">
        <f>D287*AG287/100</f>
        <v>6152.064</v>
      </c>
      <c r="P287" s="27" t="s">
        <v>1178</v>
      </c>
      <c r="Q287" s="27" t="s">
        <v>152</v>
      </c>
      <c r="R287" s="27" t="s">
        <v>3110</v>
      </c>
      <c r="S287" s="27">
        <v>1.2</v>
      </c>
      <c r="V287" s="27">
        <v>60.271</v>
      </c>
      <c r="W287" s="27">
        <v>69.4839</v>
      </c>
      <c r="X287" s="27">
        <v>77.4052</v>
      </c>
      <c r="Y287" s="27">
        <v>86.1876</v>
      </c>
      <c r="Z287" s="27">
        <v>69.6561</v>
      </c>
      <c r="AC287" s="6">
        <v>9493</v>
      </c>
      <c r="AD287" s="6">
        <v>2590</v>
      </c>
      <c r="AE287" s="6">
        <v>407</v>
      </c>
      <c r="AF287" s="6">
        <v>8946</v>
      </c>
      <c r="AG287" s="6">
        <v>236.8</v>
      </c>
      <c r="AH287" s="4">
        <v>0.036</v>
      </c>
      <c r="AI287" s="4">
        <v>0.04</v>
      </c>
    </row>
    <row r="288" spans="1:35" ht="14.25">
      <c r="A288" s="12" t="s">
        <v>1519</v>
      </c>
      <c r="B288" s="27" t="s">
        <v>2497</v>
      </c>
      <c r="C288" s="27" t="s">
        <v>1520</v>
      </c>
      <c r="D288" s="13">
        <v>276.4</v>
      </c>
      <c r="E288" s="3">
        <f>IF(AND(S288&lt;&gt;0,D288&gt;0),D288/S288,"")</f>
        <v>60.881057268722465</v>
      </c>
      <c r="F288" s="3">
        <f>IF(AND(U288&lt;&gt;0,D288&gt;0),D288/U288,"")</f>
        <v>13.212237093690247</v>
      </c>
      <c r="G288" s="4">
        <f>IF(AND(D288&lt;&gt;0,Y288&gt;0),Y288/D288,"")</f>
        <v>0.07814761215629523</v>
      </c>
      <c r="H288" s="4">
        <f>IF(AND(D288&lt;&gt;0,AB288&gt;0),AB288/D288,"")</f>
        <v>0.07869030390738062</v>
      </c>
      <c r="I288" s="3">
        <f>IF(AC288=AD288,0,O288/(AC288-AD288))</f>
        <v>0.7807079205530559</v>
      </c>
      <c r="J288" s="4">
        <v>0.3066</v>
      </c>
      <c r="K288" s="5">
        <f>IF(AND(S288&gt;0,U288&gt;0),U288/S288-1,"")</f>
        <v>3.607929515418503</v>
      </c>
      <c r="L288" s="3">
        <f>IF(AND(AB288&lt;&gt;0,U288&gt;0),U288/AB288,"")</f>
        <v>0.9618390804597702</v>
      </c>
      <c r="M288" s="3">
        <f>IF(AND(AF288&lt;&gt;0,O288&gt;0),O288/AF288,"")</f>
        <v>3.778327817312798</v>
      </c>
      <c r="N288" s="27" t="s">
        <v>35</v>
      </c>
      <c r="O288" s="6">
        <f>D288*AG288/100</f>
        <v>7114.591279999999</v>
      </c>
      <c r="P288" s="27" t="s">
        <v>1178</v>
      </c>
      <c r="Q288" s="27" t="s">
        <v>2676</v>
      </c>
      <c r="R288" s="27" t="s">
        <v>2812</v>
      </c>
      <c r="S288" s="27">
        <v>4.54</v>
      </c>
      <c r="T288" s="27">
        <v>19.09</v>
      </c>
      <c r="U288" s="27">
        <v>20.92</v>
      </c>
      <c r="V288" s="27">
        <v>18.81</v>
      </c>
      <c r="W288" s="27">
        <v>20.35</v>
      </c>
      <c r="X288" s="27">
        <v>21.6</v>
      </c>
      <c r="Y288" s="27">
        <v>21.6</v>
      </c>
      <c r="Z288" s="27">
        <v>0</v>
      </c>
      <c r="AA288" s="27">
        <v>21.64</v>
      </c>
      <c r="AB288" s="27">
        <v>21.75</v>
      </c>
      <c r="AC288" s="6">
        <v>12517</v>
      </c>
      <c r="AD288" s="6">
        <v>3404</v>
      </c>
      <c r="AE288" s="6">
        <v>1140</v>
      </c>
      <c r="AF288" s="6">
        <v>1883</v>
      </c>
      <c r="AG288" s="6">
        <v>2574.02</v>
      </c>
      <c r="AH288" s="4">
        <v>0.078</v>
      </c>
      <c r="AI288" s="4">
        <v>0.067</v>
      </c>
    </row>
    <row r="289" spans="1:35" ht="14.25">
      <c r="A289" s="12" t="s">
        <v>476</v>
      </c>
      <c r="B289" s="27" t="s">
        <v>477</v>
      </c>
      <c r="C289" s="27" t="s">
        <v>478</v>
      </c>
      <c r="D289" s="13">
        <v>314.2</v>
      </c>
      <c r="E289" s="3">
        <f>IF(AND(S289&lt;&gt;0,D289&gt;0),D289/S289,"")</f>
        <v>14.045596781403665</v>
      </c>
      <c r="F289" s="3">
        <f>IF(AND(U289&lt;&gt;0,D289&gt;0),D289/U289,"")</f>
        <v>9.200585651537335</v>
      </c>
      <c r="G289" s="4">
        <f>IF(AND(D289&lt;&gt;0,Y289&gt;0),Y289/D289,"")</f>
        <v>0.051559516231699555</v>
      </c>
      <c r="H289" s="4">
        <f>IF(AND(D289&lt;&gt;0,AB289&gt;0),AB289/D289,"")</f>
        <v>0.0549013367281986</v>
      </c>
      <c r="I289" s="3">
        <f>IF(AC289=AD289,0,O289/(AC289-AD289))</f>
        <v>0.8175533722682743</v>
      </c>
      <c r="J289" s="4">
        <v>0.5899</v>
      </c>
      <c r="K289" s="5">
        <f>IF(AND(S289&gt;0,U289&gt;0),U289/S289-1,"")</f>
        <v>0.5265981224854714</v>
      </c>
      <c r="L289" s="3">
        <f>IF(AND(AB289&lt;&gt;0,U289&gt;0),U289/AB289,"")</f>
        <v>1.979710144927536</v>
      </c>
      <c r="M289" s="3">
        <f>IF(AND(AF289&lt;&gt;0,O289&gt;0),O289/AF289,"")</f>
        <v>0.7032204342894183</v>
      </c>
      <c r="N289" s="27" t="s">
        <v>35</v>
      </c>
      <c r="O289" s="6">
        <f>D289*AG289/100</f>
        <v>4339.5733</v>
      </c>
      <c r="P289" s="27" t="s">
        <v>1178</v>
      </c>
      <c r="Q289" s="27" t="s">
        <v>152</v>
      </c>
      <c r="R289" s="27" t="s">
        <v>3032</v>
      </c>
      <c r="S289" s="27">
        <v>22.37</v>
      </c>
      <c r="T289" s="27">
        <v>34.17</v>
      </c>
      <c r="U289" s="27">
        <v>34.15</v>
      </c>
      <c r="V289" s="27">
        <v>12.8</v>
      </c>
      <c r="W289" s="27">
        <v>15.2</v>
      </c>
      <c r="X289" s="27">
        <v>14.7</v>
      </c>
      <c r="Y289" s="27">
        <v>16.2</v>
      </c>
      <c r="Z289" s="27">
        <v>5.4</v>
      </c>
      <c r="AA289" s="27">
        <v>16.66</v>
      </c>
      <c r="AB289" s="27">
        <v>17.25</v>
      </c>
      <c r="AC289" s="6">
        <v>8519</v>
      </c>
      <c r="AD289" s="6">
        <v>3211</v>
      </c>
      <c r="AE289" s="6">
        <v>382</v>
      </c>
      <c r="AF289" s="6">
        <v>6171</v>
      </c>
      <c r="AG289" s="6">
        <v>1381.15</v>
      </c>
      <c r="AH289" s="4">
        <v>0.052</v>
      </c>
      <c r="AI289" s="4">
        <v>0.048</v>
      </c>
    </row>
    <row r="290" spans="1:35" ht="14.25">
      <c r="A290" s="12" t="s">
        <v>479</v>
      </c>
      <c r="B290" s="27" t="s">
        <v>480</v>
      </c>
      <c r="C290" s="27" t="s">
        <v>481</v>
      </c>
      <c r="D290" s="13">
        <v>1533</v>
      </c>
      <c r="E290" s="3">
        <f>IF(AND(S290&lt;&gt;0,D290&gt;0),D290/S290,"")</f>
        <v>31.984143542666388</v>
      </c>
      <c r="F290" s="3">
        <f>IF(AND(U290&lt;&gt;0,D290&gt;0),D290/U290,"")</f>
        <v>15.480157528021811</v>
      </c>
      <c r="G290" s="4">
        <f>IF(AND(D290&lt;&gt;0,Y290&gt;0),Y290/D290,"")</f>
        <v>0.029941291585127202</v>
      </c>
      <c r="H290" s="4">
        <f>IF(AND(D290&lt;&gt;0,AB290&gt;0),AB290/D290,"")</f>
        <v>0.032041748206131766</v>
      </c>
      <c r="I290" s="3">
        <f>IF(AC290=AD290,0,O290/(AC290-AD290))</f>
        <v>1.6706072096862958</v>
      </c>
      <c r="J290" s="4">
        <v>0.4979</v>
      </c>
      <c r="K290" s="5">
        <f>IF(AND(S290&gt;0,U290&gt;0),U290/S290-1,"")</f>
        <v>1.0661381180888796</v>
      </c>
      <c r="L290" s="3">
        <f>IF(AND(AB290&lt;&gt;0,U290&gt;0),U290/AB290,"")</f>
        <v>2.016083061889251</v>
      </c>
      <c r="M290" s="3">
        <f>IF(AND(AF290&lt;&gt;0,O290&gt;0),O290/AF290,"")</f>
        <v>2.430338911128903</v>
      </c>
      <c r="N290" s="27" t="s">
        <v>1456</v>
      </c>
      <c r="O290" s="6">
        <f>D290*AG290/100</f>
        <v>6070.986599999999</v>
      </c>
      <c r="P290" s="27" t="s">
        <v>1178</v>
      </c>
      <c r="Q290" s="27" t="s">
        <v>152</v>
      </c>
      <c r="R290" s="27" t="s">
        <v>2855</v>
      </c>
      <c r="S290" s="27">
        <v>47.93</v>
      </c>
      <c r="T290" s="27">
        <v>92.74</v>
      </c>
      <c r="U290" s="27">
        <v>99.03</v>
      </c>
      <c r="V290" s="27">
        <v>42</v>
      </c>
      <c r="W290" s="27">
        <v>43.25</v>
      </c>
      <c r="X290" s="27">
        <v>44.55</v>
      </c>
      <c r="Y290" s="27">
        <v>45.9</v>
      </c>
      <c r="Z290" s="27">
        <v>0</v>
      </c>
      <c r="AA290" s="27">
        <v>47.48</v>
      </c>
      <c r="AB290" s="27">
        <v>49.12</v>
      </c>
      <c r="AC290" s="6">
        <v>5318</v>
      </c>
      <c r="AD290" s="6">
        <v>1684</v>
      </c>
      <c r="AE290" s="6">
        <v>289</v>
      </c>
      <c r="AF290" s="6">
        <v>2498</v>
      </c>
      <c r="AG290" s="6">
        <v>396.02</v>
      </c>
      <c r="AH290" s="4">
        <v>0.03</v>
      </c>
      <c r="AI290" s="4">
        <v>0.027</v>
      </c>
    </row>
    <row r="291" spans="1:35" ht="14.25">
      <c r="A291" s="12" t="s">
        <v>1093</v>
      </c>
      <c r="B291" s="27" t="s">
        <v>1094</v>
      </c>
      <c r="C291" s="27" t="s">
        <v>482</v>
      </c>
      <c r="D291" s="13">
        <v>479.5</v>
      </c>
      <c r="E291" s="3">
        <f>IF(AND(S291&lt;&gt;0,D291&gt;0),D291/S291,"")</f>
        <v>20.240607851414097</v>
      </c>
      <c r="F291" s="3">
        <f>IF(AND(U291&lt;&gt;0,D291&gt;0),D291/U291,"")</f>
        <v>14.868217054263566</v>
      </c>
      <c r="G291" s="4">
        <f>IF(AND(D291&lt;&gt;0,Y291&gt;0),Y291/D291,"")</f>
        <v>0.015849843587069864</v>
      </c>
      <c r="H291" s="4">
        <f>IF(AND(D291&lt;&gt;0,AB291&gt;0),AB291/D291,"")</f>
        <v>0.028342022940563087</v>
      </c>
      <c r="I291" s="3">
        <f>IF(AC291=AD291,0,O291/(AC291-AD291))</f>
        <v>0.6476628401360544</v>
      </c>
      <c r="J291" s="4">
        <v>0.3165</v>
      </c>
      <c r="K291" s="5">
        <f>IF(AND(S291&gt;0,U291&gt;0),U291/S291-1,"")</f>
        <v>0.3613338961587167</v>
      </c>
      <c r="L291" s="3">
        <f>IF(AND(AB291&lt;&gt;0,U291&gt;0),U291/AB291,"")</f>
        <v>2.3730684326710816</v>
      </c>
      <c r="M291" s="3">
        <f>IF(AND(AF291&lt;&gt;0,O291&gt;0),O291/AF291,"")</f>
        <v>2.480372412188881</v>
      </c>
      <c r="N291" s="27" t="s">
        <v>1456</v>
      </c>
      <c r="O291" s="6">
        <f>D291*AG291/100</f>
        <v>1066.3120999999999</v>
      </c>
      <c r="P291" s="27" t="s">
        <v>1176</v>
      </c>
      <c r="Q291" s="27" t="s">
        <v>1184</v>
      </c>
      <c r="R291" s="27" t="s">
        <v>3106</v>
      </c>
      <c r="S291" s="27">
        <v>23.69</v>
      </c>
      <c r="T291" s="27">
        <v>24.44</v>
      </c>
      <c r="U291" s="27">
        <v>32.25</v>
      </c>
      <c r="V291" s="27">
        <v>5.79</v>
      </c>
      <c r="W291" s="27">
        <v>6.08</v>
      </c>
      <c r="X291" s="27">
        <v>7.36</v>
      </c>
      <c r="Y291" s="27">
        <v>7.6</v>
      </c>
      <c r="Z291" s="27">
        <v>5.1</v>
      </c>
      <c r="AA291" s="27">
        <v>10.3</v>
      </c>
      <c r="AB291" s="27">
        <v>13.59</v>
      </c>
      <c r="AC291" s="6">
        <v>1651.3</v>
      </c>
      <c r="AD291" s="6">
        <v>4.9</v>
      </c>
      <c r="AE291" s="6">
        <v>48.2</v>
      </c>
      <c r="AF291" s="6">
        <v>429.9</v>
      </c>
      <c r="AG291" s="6">
        <v>222.38</v>
      </c>
      <c r="AH291" s="4">
        <v>0.018</v>
      </c>
      <c r="AI291" s="4">
        <v>0.02</v>
      </c>
    </row>
    <row r="292" spans="1:35" ht="14.25">
      <c r="A292" s="12" t="s">
        <v>1231</v>
      </c>
      <c r="B292" s="27" t="s">
        <v>1233</v>
      </c>
      <c r="C292" s="27" t="s">
        <v>483</v>
      </c>
      <c r="D292" s="13">
        <v>561</v>
      </c>
      <c r="E292" s="3">
        <f>IF(AND(S292&lt;&gt;0,D292&gt;0),D292/S292,"")</f>
      </c>
      <c r="F292" s="3">
        <f>IF(AND(U292&lt;&gt;0,D292&gt;0),D292/U292,"")</f>
      </c>
      <c r="G292" s="4">
        <f>IF(AND(D292&lt;&gt;0,Y292&gt;0),Y292/D292,"")</f>
        <v>0.005579322638146167</v>
      </c>
      <c r="H292" s="4">
        <f>IF(AND(D292&lt;&gt;0,AB292&gt;0),AB292/D292,"")</f>
      </c>
      <c r="I292" s="3">
        <f>IF(AC292=AD292,0,O292/(AC292-AD292))</f>
        <v>0</v>
      </c>
      <c r="J292" s="4">
        <v>0.0853999999999999</v>
      </c>
      <c r="K292" s="5">
        <f>IF(AND(S292&gt;0,U292&gt;0),U292/S292-1,"")</f>
      </c>
      <c r="L292" s="3">
        <f>IF(AND(AB292&lt;&gt;0,U292&gt;0),U292/AB292,"")</f>
      </c>
      <c r="M292" s="3">
        <f>IF(AND(AF292&lt;&gt;0,O292&gt;0),O292/AF292,"")</f>
      </c>
      <c r="N292" s="27" t="s">
        <v>1456</v>
      </c>
      <c r="O292" s="6">
        <f>D292*AG292/100</f>
        <v>8240.024099999999</v>
      </c>
      <c r="P292" s="27" t="s">
        <v>1178</v>
      </c>
      <c r="Q292" s="27" t="s">
        <v>2673</v>
      </c>
      <c r="T292" s="27">
        <v>0</v>
      </c>
      <c r="U292" s="27">
        <v>0</v>
      </c>
      <c r="V292" s="27">
        <v>2.97</v>
      </c>
      <c r="W292" s="27">
        <v>3</v>
      </c>
      <c r="X292" s="27">
        <v>3.07</v>
      </c>
      <c r="Y292" s="27">
        <v>3.13</v>
      </c>
      <c r="Z292" s="27">
        <v>0</v>
      </c>
      <c r="AA292" s="27">
        <v>0</v>
      </c>
      <c r="AB292" s="27">
        <v>0</v>
      </c>
      <c r="AG292" s="6">
        <v>1468.81</v>
      </c>
      <c r="AH292" s="4">
        <v>0.006</v>
      </c>
      <c r="AI292" s="4">
        <v>0</v>
      </c>
    </row>
    <row r="293" spans="1:35" ht="14.25">
      <c r="A293" s="12" t="s">
        <v>484</v>
      </c>
      <c r="B293" s="27" t="s">
        <v>485</v>
      </c>
      <c r="C293" s="27" t="s">
        <v>486</v>
      </c>
      <c r="D293" s="13">
        <v>1927</v>
      </c>
      <c r="E293" s="3">
        <f>IF(AND(S293&lt;&gt;0,D293&gt;0),D293/S293,"")</f>
        <v>18.139885154852678</v>
      </c>
      <c r="F293" s="3">
        <f>IF(AND(U293&lt;&gt;0,D293&gt;0),D293/U293,"")</f>
        <v>14.796897796206713</v>
      </c>
      <c r="G293" s="4">
        <f>IF(AND(D293&lt;&gt;0,Y293&gt;0),Y293/D293,"")</f>
        <v>0.02869745718733783</v>
      </c>
      <c r="H293" s="4">
        <f>IF(AND(D293&lt;&gt;0,AB293&gt;0),AB293/D293,"")</f>
        <v>0.03546964193046186</v>
      </c>
      <c r="I293" s="3">
        <f>IF(AC293=AD293,0,O293/(AC293-AD293))</f>
        <v>4.255674088291747</v>
      </c>
      <c r="J293" s="4">
        <v>0.5133</v>
      </c>
      <c r="K293" s="5">
        <f>IF(AND(S293&gt;0,U293&gt;0),U293/S293-1,"")</f>
        <v>0.2259248799774074</v>
      </c>
      <c r="L293" s="3">
        <f>IF(AND(AB293&lt;&gt;0,U293&gt;0),U293/AB293,"")</f>
        <v>1.905340160936357</v>
      </c>
      <c r="M293" s="3">
        <f>IF(AND(AF293&lt;&gt;0,O293&gt;0),O293/AF293,"")</f>
        <v>1.58711968503937</v>
      </c>
      <c r="N293" s="27" t="s">
        <v>1456</v>
      </c>
      <c r="O293" s="6">
        <f>D293*AG293/100</f>
        <v>2217.2062</v>
      </c>
      <c r="P293" s="27" t="s">
        <v>1176</v>
      </c>
      <c r="Q293" s="27" t="s">
        <v>2682</v>
      </c>
      <c r="R293" s="27" t="s">
        <v>2921</v>
      </c>
      <c r="S293" s="27">
        <v>106.23</v>
      </c>
      <c r="T293" s="27">
        <v>117.98</v>
      </c>
      <c r="U293" s="27">
        <v>130.23</v>
      </c>
      <c r="V293" s="27">
        <v>40.7</v>
      </c>
      <c r="W293" s="27">
        <v>45.1</v>
      </c>
      <c r="X293" s="27">
        <v>49.6</v>
      </c>
      <c r="Y293" s="27">
        <v>55.3</v>
      </c>
      <c r="Z293" s="27">
        <v>41</v>
      </c>
      <c r="AA293" s="27">
        <v>61.68</v>
      </c>
      <c r="AB293" s="27">
        <v>68.35</v>
      </c>
      <c r="AC293" s="6">
        <v>746</v>
      </c>
      <c r="AD293" s="6">
        <v>225</v>
      </c>
      <c r="AE293" s="6">
        <v>49</v>
      </c>
      <c r="AF293" s="6">
        <v>1397</v>
      </c>
      <c r="AG293" s="6">
        <v>115.06</v>
      </c>
      <c r="AH293" s="4">
        <v>0.03</v>
      </c>
      <c r="AI293" s="4">
        <v>0.026</v>
      </c>
    </row>
    <row r="294" spans="1:35" ht="14.25">
      <c r="A294" s="12" t="s">
        <v>1191</v>
      </c>
      <c r="B294" s="27" t="s">
        <v>487</v>
      </c>
      <c r="C294" s="27" t="s">
        <v>488</v>
      </c>
      <c r="D294" s="13">
        <v>1739</v>
      </c>
      <c r="E294" s="3">
        <f>IF(AND(S294&lt;&gt;0,D294&gt;0),D294/S294,"")</f>
        <v>1932.2222222222222</v>
      </c>
      <c r="F294" s="3">
        <f>IF(AND(U294&lt;&gt;0,D294&gt;0),D294/U294,"")</f>
        <v>19.02417678590964</v>
      </c>
      <c r="G294" s="4">
        <f>IF(AND(D294&lt;&gt;0,Y294&gt;0),Y294/D294,"")</f>
        <v>0.02093156986774008</v>
      </c>
      <c r="H294" s="4">
        <f>IF(AND(D294&lt;&gt;0,AB294&gt;0),AB294/D294,"")</f>
        <v>0.019879240943070732</v>
      </c>
      <c r="I294" s="3">
        <f>IF(AC294=AD294,0,O294/(AC294-AD294))</f>
        <v>3.37139375</v>
      </c>
      <c r="J294" s="4">
        <v>0.4174</v>
      </c>
      <c r="K294" s="5">
        <f>IF(AND(S294&gt;0,U294&gt;0),U294/S294-1,"")</f>
        <v>100.56666666666666</v>
      </c>
      <c r="L294" s="3">
        <f>IF(AND(AB294&lt;&gt;0,U294&gt;0),U294/AB294,"")</f>
        <v>2.6442001735608907</v>
      </c>
      <c r="M294" s="3">
        <f>IF(AND(AF294&lt;&gt;0,O294&gt;0),O294/AF294,"")</f>
        <v>3.1019022430668843</v>
      </c>
      <c r="N294" s="27" t="s">
        <v>35</v>
      </c>
      <c r="O294" s="6">
        <f>D294*AG294/100</f>
        <v>15211.7286</v>
      </c>
      <c r="P294" s="27" t="s">
        <v>1178</v>
      </c>
      <c r="Q294" s="27" t="s">
        <v>2686</v>
      </c>
      <c r="R294" s="27" t="s">
        <v>3101</v>
      </c>
      <c r="S294" s="27">
        <v>0.9</v>
      </c>
      <c r="T294" s="27">
        <v>83.84</v>
      </c>
      <c r="U294" s="27">
        <v>91.41</v>
      </c>
      <c r="V294" s="27">
        <v>31.3</v>
      </c>
      <c r="W294" s="27">
        <v>30.8</v>
      </c>
      <c r="X294" s="27">
        <v>36.7</v>
      </c>
      <c r="Y294" s="27">
        <v>36.4</v>
      </c>
      <c r="Z294" s="27">
        <v>23.1</v>
      </c>
      <c r="AA294" s="27">
        <v>31.57</v>
      </c>
      <c r="AB294" s="27">
        <v>34.57</v>
      </c>
      <c r="AC294" s="6">
        <v>8059</v>
      </c>
      <c r="AD294" s="6">
        <v>3547</v>
      </c>
      <c r="AE294" s="6">
        <v>365</v>
      </c>
      <c r="AF294" s="6">
        <v>4904</v>
      </c>
      <c r="AG294" s="6">
        <v>874.74</v>
      </c>
      <c r="AH294" s="4">
        <v>0.017</v>
      </c>
      <c r="AI294" s="4">
        <v>0.016</v>
      </c>
    </row>
    <row r="295" spans="1:35" ht="14.25">
      <c r="A295" s="12" t="s">
        <v>1481</v>
      </c>
      <c r="B295" s="27" t="s">
        <v>1482</v>
      </c>
      <c r="C295" s="27" t="s">
        <v>1483</v>
      </c>
      <c r="D295" s="13">
        <v>570</v>
      </c>
      <c r="E295" s="3">
        <f>IF(AND(S295&lt;&gt;0,D295&gt;0),D295/S295,"")</f>
        <v>39.94393833216538</v>
      </c>
      <c r="F295" s="3">
        <f>IF(AND(U295&lt;&gt;0,D295&gt;0),D295/U295,"")</f>
        <v>18.36340206185567</v>
      </c>
      <c r="G295" s="4">
        <f>IF(AND(D295&lt;&gt;0,Y295&gt;0),Y295/D295,"")</f>
        <v>0.024385964912280702</v>
      </c>
      <c r="H295" s="4">
        <f>IF(AND(D295&lt;&gt;0,AB295&gt;0),AB295/D295,"")</f>
        <v>0.027824561403508773</v>
      </c>
      <c r="I295" s="3">
        <f>IF(AC295=AD295,0,O295/(AC295-AD295))</f>
        <v>8.455821047280125</v>
      </c>
      <c r="J295" s="4">
        <v>0.3631</v>
      </c>
      <c r="K295" s="5">
        <f>IF(AND(S295&gt;0,U295&gt;0),U295/S295-1,"")</f>
        <v>1.1751927119831813</v>
      </c>
      <c r="L295" s="3">
        <f>IF(AND(AB295&lt;&gt;0,U295&gt;0),U295/AB295,"")</f>
        <v>1.9571248423707441</v>
      </c>
      <c r="M295" s="3">
        <f>IF(AND(AF295&lt;&gt;0,O295&gt;0),O295/AF295,"")</f>
        <v>5.815594405594406</v>
      </c>
      <c r="N295" s="27" t="s">
        <v>1456</v>
      </c>
      <c r="O295" s="6">
        <f>D295*AG295/100</f>
        <v>831.63</v>
      </c>
      <c r="P295" s="27" t="s">
        <v>1176</v>
      </c>
      <c r="Q295" s="27" t="s">
        <v>2710</v>
      </c>
      <c r="R295" s="27" t="s">
        <v>2836</v>
      </c>
      <c r="S295" s="27">
        <v>14.27</v>
      </c>
      <c r="T295" s="27">
        <v>27.15</v>
      </c>
      <c r="U295" s="27">
        <v>31.04</v>
      </c>
      <c r="V295" s="27">
        <v>8.8</v>
      </c>
      <c r="W295" s="27">
        <v>10.6</v>
      </c>
      <c r="X295" s="27">
        <v>13</v>
      </c>
      <c r="Y295" s="27">
        <v>13.9</v>
      </c>
      <c r="Z295" s="27">
        <v>0</v>
      </c>
      <c r="AA295" s="27">
        <v>14.64</v>
      </c>
      <c r="AB295" s="27">
        <v>15.86</v>
      </c>
      <c r="AC295" s="6">
        <v>353.4</v>
      </c>
      <c r="AD295" s="6">
        <v>255.05</v>
      </c>
      <c r="AE295" s="6">
        <v>32.41</v>
      </c>
      <c r="AF295" s="6">
        <v>143</v>
      </c>
      <c r="AG295" s="6">
        <v>145.9</v>
      </c>
      <c r="AH295" s="4">
        <v>0.024</v>
      </c>
      <c r="AI295" s="4">
        <v>0.023</v>
      </c>
    </row>
    <row r="296" spans="1:35" ht="14.25">
      <c r="A296" s="12" t="s">
        <v>489</v>
      </c>
      <c r="B296" s="27" t="s">
        <v>490</v>
      </c>
      <c r="C296" s="27" t="s">
        <v>491</v>
      </c>
      <c r="D296" s="13">
        <v>141.2</v>
      </c>
      <c r="E296" s="3">
        <f>IF(AND(S296&lt;&gt;0,D296&gt;0),D296/S296,"")</f>
        <v>11.855583543240973</v>
      </c>
      <c r="F296" s="3">
        <f>IF(AND(U296&lt;&gt;0,D296&gt;0),D296/U296,"")</f>
        <v>11.669421487603305</v>
      </c>
      <c r="G296" s="4">
        <f>IF(AND(D296&lt;&gt;0,Y296&gt;0),Y296/D296,"")</f>
        <v>0.053186968838526916</v>
      </c>
      <c r="H296" s="4">
        <f>IF(AND(D296&lt;&gt;0,AB296&gt;0),AB296/D296,"")</f>
        <v>0.05028328611898017</v>
      </c>
      <c r="I296" s="3">
        <f>IF(AC296=AD296,0,O296/(AC296-AD296))</f>
        <v>0.8644300686031237</v>
      </c>
      <c r="J296" s="4">
        <v>0.428699999999999</v>
      </c>
      <c r="K296" s="5">
        <f>IF(AND(S296&gt;0,U296&gt;0),U296/S296-1,"")</f>
        <v>0.015952980688497043</v>
      </c>
      <c r="L296" s="3">
        <f>IF(AND(AB296&lt;&gt;0,U296&gt;0),U296/AB296,"")</f>
        <v>1.704225352112676</v>
      </c>
      <c r="M296" s="3">
        <f>IF(AND(AF296&lt;&gt;0,O296&gt;0),O296/AF296,"")</f>
        <v>0.5472886424544867</v>
      </c>
      <c r="N296" s="27" t="s">
        <v>1456</v>
      </c>
      <c r="O296" s="6">
        <f>D296*AG296/100</f>
        <v>592.22104</v>
      </c>
      <c r="P296" s="27" t="s">
        <v>1176</v>
      </c>
      <c r="Q296" s="27" t="s">
        <v>1181</v>
      </c>
      <c r="R296" s="27" t="s">
        <v>2805</v>
      </c>
      <c r="S296" s="27">
        <v>11.91</v>
      </c>
      <c r="T296" s="27">
        <v>9.08</v>
      </c>
      <c r="U296" s="27">
        <v>12.1</v>
      </c>
      <c r="V296" s="27">
        <v>6.31</v>
      </c>
      <c r="W296" s="27">
        <v>6.67</v>
      </c>
      <c r="X296" s="27">
        <v>7.09</v>
      </c>
      <c r="Y296" s="27">
        <v>7.51</v>
      </c>
      <c r="Z296" s="27">
        <v>0</v>
      </c>
      <c r="AA296" s="27">
        <v>6.86</v>
      </c>
      <c r="AB296" s="27">
        <v>7.1</v>
      </c>
      <c r="AC296" s="6">
        <v>1024.7</v>
      </c>
      <c r="AD296" s="6">
        <v>339.6</v>
      </c>
      <c r="AE296" s="6">
        <v>17.2</v>
      </c>
      <c r="AF296" s="6">
        <v>1082.1</v>
      </c>
      <c r="AG296" s="6">
        <v>419.42</v>
      </c>
      <c r="AH296" s="4">
        <v>0.053</v>
      </c>
      <c r="AI296" s="4">
        <v>0.043</v>
      </c>
    </row>
    <row r="297" spans="1:35" ht="14.25">
      <c r="A297" s="12" t="s">
        <v>2856</v>
      </c>
      <c r="B297" s="27" t="s">
        <v>2857</v>
      </c>
      <c r="C297" s="27" t="s">
        <v>2858</v>
      </c>
      <c r="D297" s="13">
        <v>213</v>
      </c>
      <c r="E297" s="3">
        <f>IF(AND(S297&lt;&gt;0,D297&gt;0),D297/S297,"")</f>
      </c>
      <c r="F297" s="3">
        <f>IF(AND(U297&lt;&gt;0,D297&gt;0),D297/U297,"")</f>
      </c>
      <c r="G297" s="4">
        <f>IF(AND(D297&lt;&gt;0,Y297&gt;0),Y297/D297,"")</f>
        <v>0.047417840375586856</v>
      </c>
      <c r="H297" s="4">
        <f>IF(AND(D297&lt;&gt;0,AB297&gt;0),AB297/D297,"")</f>
      </c>
      <c r="I297" s="3">
        <f>IF(AC297=AD297,0,O297/(AC297-AD297))</f>
        <v>0</v>
      </c>
      <c r="J297" s="4">
        <v>0.0513999999999999</v>
      </c>
      <c r="K297" s="5">
        <f>IF(AND(S297&gt;0,U297&gt;0),U297/S297-1,"")</f>
      </c>
      <c r="L297" s="3">
        <f>IF(AND(AB297&lt;&gt;0,U297&gt;0),U297/AB297,"")</f>
      </c>
      <c r="M297" s="3">
        <f>IF(AND(AF297&lt;&gt;0,O297&gt;0),O297/AF297,"")</f>
      </c>
      <c r="N297" s="27" t="s">
        <v>1456</v>
      </c>
      <c r="O297" s="6">
        <f>D297*AG297/100</f>
        <v>552.9054</v>
      </c>
      <c r="P297" s="27" t="s">
        <v>1176</v>
      </c>
      <c r="Q297" s="27" t="s">
        <v>2673</v>
      </c>
      <c r="T297" s="27">
        <v>0</v>
      </c>
      <c r="U297" s="27">
        <v>0</v>
      </c>
      <c r="V297" s="27">
        <v>8.5</v>
      </c>
      <c r="W297" s="27">
        <v>9.2</v>
      </c>
      <c r="X297" s="27">
        <v>9.7</v>
      </c>
      <c r="Y297" s="27">
        <v>10.1</v>
      </c>
      <c r="Z297" s="27">
        <v>1.9</v>
      </c>
      <c r="AA297" s="27">
        <v>0</v>
      </c>
      <c r="AB297" s="27">
        <v>0</v>
      </c>
      <c r="AG297" s="6">
        <v>259.58</v>
      </c>
      <c r="AH297" s="4">
        <v>0.047</v>
      </c>
      <c r="AI297" s="4">
        <v>0</v>
      </c>
    </row>
    <row r="298" spans="1:35" ht="14.25">
      <c r="A298" s="12" t="s">
        <v>2454</v>
      </c>
      <c r="B298" s="27" t="s">
        <v>2455</v>
      </c>
      <c r="C298" s="27" t="s">
        <v>2456</v>
      </c>
      <c r="D298" s="13">
        <v>210</v>
      </c>
      <c r="E298" s="3">
        <f>IF(AND(S298&lt;&gt;0,D298&gt;0),D298/S298,"")</f>
        <v>1909.090909090909</v>
      </c>
      <c r="F298" s="3">
        <f>IF(AND(U298&lt;&gt;0,D298&gt;0),D298/U298,"")</f>
        <v>19.038984587488667</v>
      </c>
      <c r="G298" s="4">
        <f>IF(AND(D298&lt;&gt;0,Y298&gt;0),Y298/D298,"")</f>
        <v>0.017476190476190475</v>
      </c>
      <c r="H298" s="4">
        <f>IF(AND(D298&lt;&gt;0,AB298&gt;0),AB298/D298,"")</f>
        <v>0.022333333333333334</v>
      </c>
      <c r="I298" s="3">
        <f>IF(AC298=AD298,0,O298/(AC298-AD298))</f>
        <v>3.629500986749365</v>
      </c>
      <c r="J298" s="4">
        <v>0.0698</v>
      </c>
      <c r="K298" s="5">
        <f>IF(AND(S298&gt;0,U298&gt;0),U298/S298-1,"")</f>
        <v>99.27272727272727</v>
      </c>
      <c r="L298" s="3">
        <f>IF(AND(AB298&lt;&gt;0,U298&gt;0),U298/AB298,"")</f>
        <v>2.3518123667377395</v>
      </c>
      <c r="M298" s="3">
        <f>IF(AND(AF298&lt;&gt;0,O298&gt;0),O298/AF298,"")</f>
        <v>2.699484168588803</v>
      </c>
      <c r="N298" s="27" t="s">
        <v>35</v>
      </c>
      <c r="O298" s="6">
        <f>D298*AG298/100</f>
        <v>1287.384</v>
      </c>
      <c r="P298" s="27" t="s">
        <v>1176</v>
      </c>
      <c r="Q298" s="27" t="s">
        <v>2473</v>
      </c>
      <c r="R298" s="27" t="s">
        <v>2804</v>
      </c>
      <c r="S298" s="27">
        <v>0.11</v>
      </c>
      <c r="T298" s="27">
        <v>10.4</v>
      </c>
      <c r="U298" s="27">
        <v>11.03</v>
      </c>
      <c r="V298" s="27">
        <v>2.86</v>
      </c>
      <c r="W298" s="27">
        <v>3.07</v>
      </c>
      <c r="X298" s="27">
        <v>8.74</v>
      </c>
      <c r="Y298" s="27">
        <v>3.67</v>
      </c>
      <c r="Z298" s="27">
        <v>0</v>
      </c>
      <c r="AA298" s="27">
        <v>4.24</v>
      </c>
      <c r="AB298" s="27">
        <v>4.69</v>
      </c>
      <c r="AC298" s="6">
        <v>512.7</v>
      </c>
      <c r="AD298" s="6">
        <v>158</v>
      </c>
      <c r="AE298" s="6">
        <v>121.6</v>
      </c>
      <c r="AF298" s="6">
        <v>476.9</v>
      </c>
      <c r="AG298" s="6">
        <v>613.04</v>
      </c>
      <c r="AH298" s="4">
        <v>0.021</v>
      </c>
      <c r="AI298" s="4">
        <v>0.017</v>
      </c>
    </row>
    <row r="299" spans="1:35" ht="14.25">
      <c r="A299" s="12" t="s">
        <v>494</v>
      </c>
      <c r="B299" s="27" t="s">
        <v>1289</v>
      </c>
      <c r="C299" s="27" t="s">
        <v>495</v>
      </c>
      <c r="D299" s="13">
        <v>8395</v>
      </c>
      <c r="E299" s="3">
        <f>IF(AND(S299&lt;&gt;0,D299&gt;0),D299/S299,"")</f>
        <v>35.02294534835211</v>
      </c>
      <c r="F299" s="3">
        <f>IF(AND(U299&lt;&gt;0,D299&gt;0),D299/U299,"")</f>
        <v>28.76083456096475</v>
      </c>
      <c r="G299" s="4">
        <f>IF(AND(D299&lt;&gt;0,Y299&gt;0),Y299/D299,"")</f>
        <v>0.012269207861822513</v>
      </c>
      <c r="H299" s="4">
        <f>IF(AND(D299&lt;&gt;0,AB299&gt;0),AB299/D299,"")</f>
        <v>0.014957712924359738</v>
      </c>
      <c r="I299" s="3">
        <f>IF(AC299=AD299,0,O299/(AC299-AD299))</f>
        <v>6.801188091569448</v>
      </c>
      <c r="J299" s="4">
        <v>0.386</v>
      </c>
      <c r="K299" s="5">
        <f>IF(AND(S299&gt;0,U299&gt;0),U299/S299-1,"")</f>
        <v>0.21773049645390063</v>
      </c>
      <c r="L299" s="3">
        <f>IF(AND(AB299&lt;&gt;0,U299&gt;0),U299/AB299,"")</f>
        <v>2.32452018794298</v>
      </c>
      <c r="M299" s="3">
        <f>IF(AND(AF299&lt;&gt;0,O299&gt;0),O299/AF299,"")</f>
        <v>5.358154426428509</v>
      </c>
      <c r="N299" s="27" t="s">
        <v>1456</v>
      </c>
      <c r="O299" s="6">
        <f>D299*AG299/100</f>
        <v>6179.559499999999</v>
      </c>
      <c r="P299" s="27" t="s">
        <v>1178</v>
      </c>
      <c r="Q299" s="27" t="s">
        <v>115</v>
      </c>
      <c r="R299" s="27" t="s">
        <v>2812</v>
      </c>
      <c r="S299" s="27">
        <v>239.7</v>
      </c>
      <c r="T299" s="27">
        <v>273.89</v>
      </c>
      <c r="U299" s="27">
        <v>291.89</v>
      </c>
      <c r="V299" s="27">
        <v>70.7</v>
      </c>
      <c r="W299" s="27">
        <v>79</v>
      </c>
      <c r="X299" s="27">
        <v>91</v>
      </c>
      <c r="Y299" s="27">
        <v>103</v>
      </c>
      <c r="Z299" s="27">
        <v>0</v>
      </c>
      <c r="AA299" s="27">
        <v>117.22</v>
      </c>
      <c r="AB299" s="27">
        <v>125.57</v>
      </c>
      <c r="AC299" s="6">
        <v>1553.8</v>
      </c>
      <c r="AD299" s="6">
        <v>645.2</v>
      </c>
      <c r="AE299" s="6">
        <v>187.1</v>
      </c>
      <c r="AF299" s="6">
        <v>1153.3</v>
      </c>
      <c r="AG299" s="6">
        <v>73.61</v>
      </c>
      <c r="AH299" s="4">
        <v>0.012</v>
      </c>
      <c r="AI299" s="4">
        <v>0.013</v>
      </c>
    </row>
    <row r="300" spans="1:35" ht="14.25">
      <c r="A300" s="12" t="s">
        <v>2859</v>
      </c>
      <c r="B300" s="27" t="s">
        <v>2860</v>
      </c>
      <c r="C300" s="27" t="s">
        <v>2861</v>
      </c>
      <c r="D300" s="13">
        <v>80.6</v>
      </c>
      <c r="E300" s="3">
        <f>IF(AND(S300&lt;&gt;0,D300&gt;0),D300/S300,"")</f>
        <v>619.9999999999999</v>
      </c>
      <c r="F300" s="3">
        <f>IF(AND(U300&lt;&gt;0,D300&gt;0),D300/U300,"")</f>
        <v>15.150375939849622</v>
      </c>
      <c r="G300" s="4">
        <f>IF(AND(D300&lt;&gt;0,Y300&gt;0),Y300/D300,"")</f>
        <v>0.03589330024813896</v>
      </c>
      <c r="H300" s="4">
        <f>IF(AND(D300&lt;&gt;0,AB300&gt;0),AB300/D300,"")</f>
        <v>0.040322580645161296</v>
      </c>
      <c r="I300" s="3">
        <f>IF(AC300=AD300,0,O300/(AC300-AD300))</f>
        <v>0.6922077014208053</v>
      </c>
      <c r="J300" s="4">
        <v>0.3614</v>
      </c>
      <c r="K300" s="5">
        <f>IF(AND(S300&gt;0,U300&gt;0),U300/S300-1,"")</f>
        <v>39.92307692307693</v>
      </c>
      <c r="L300" s="3">
        <f>IF(AND(AB300&lt;&gt;0,U300&gt;0),U300/AB300,"")</f>
        <v>1.636923076923077</v>
      </c>
      <c r="M300" s="3">
        <f>IF(AND(AF300&lt;&gt;0,O300&gt;0),O300/AF300,"")</f>
        <v>5.882085106382979</v>
      </c>
      <c r="N300" s="27" t="s">
        <v>1456</v>
      </c>
      <c r="O300" s="6">
        <f>D300*AG300/100</f>
        <v>823.84484</v>
      </c>
      <c r="P300" s="27" t="s">
        <v>1176</v>
      </c>
      <c r="Q300" s="27" t="s">
        <v>1184</v>
      </c>
      <c r="R300" s="27" t="s">
        <v>2972</v>
      </c>
      <c r="S300" s="27">
        <v>0.13</v>
      </c>
      <c r="T300" s="27">
        <v>6.11</v>
      </c>
      <c r="U300" s="27">
        <v>5.32</v>
      </c>
      <c r="V300" s="27">
        <v>1.9115</v>
      </c>
      <c r="W300" s="27">
        <v>2.5142</v>
      </c>
      <c r="X300" s="27">
        <v>2.7208</v>
      </c>
      <c r="Y300" s="27">
        <v>2.893</v>
      </c>
      <c r="Z300" s="27">
        <v>1.524</v>
      </c>
      <c r="AA300" s="27">
        <v>3.07</v>
      </c>
      <c r="AB300" s="27">
        <v>3.25</v>
      </c>
      <c r="AC300" s="6">
        <v>1193.91</v>
      </c>
      <c r="AD300" s="6">
        <v>3.74</v>
      </c>
      <c r="AE300" s="6">
        <v>15.95</v>
      </c>
      <c r="AF300" s="6">
        <v>140.06</v>
      </c>
      <c r="AG300" s="6">
        <v>1022.14</v>
      </c>
      <c r="AH300" s="4">
        <v>0.036</v>
      </c>
      <c r="AI300" s="4">
        <v>0.035</v>
      </c>
    </row>
    <row r="301" spans="1:35" ht="14.25">
      <c r="A301" s="12" t="s">
        <v>496</v>
      </c>
      <c r="B301" s="27" t="s">
        <v>497</v>
      </c>
      <c r="C301" s="27" t="s">
        <v>498</v>
      </c>
      <c r="D301" s="13">
        <v>152.6</v>
      </c>
      <c r="E301" s="3">
        <f>IF(AND(S301&lt;&gt;0,D301&gt;0),D301/S301,"")</f>
        <v>19.715762273901806</v>
      </c>
      <c r="F301" s="3">
        <f>IF(AND(U301&lt;&gt;0,D301&gt;0),D301/U301,"")</f>
        <v>17.520091848450054</v>
      </c>
      <c r="G301" s="4">
        <f>IF(AND(D301&lt;&gt;0,Y301&gt;0),Y301/D301,"")</f>
      </c>
      <c r="H301" s="4">
        <f>IF(AND(D301&lt;&gt;0,AB301&gt;0),AB301/D301,"")</f>
        <v>0.01782437745740498</v>
      </c>
      <c r="I301" s="3">
        <f>IF(AC301=AD301,0,O301/(AC301-AD301))</f>
        <v>2.058980787471049</v>
      </c>
      <c r="J301" s="4">
        <v>0.6959</v>
      </c>
      <c r="K301" s="5">
        <f>IF(AND(S301&gt;0,U301&gt;0),U301/S301-1,"")</f>
        <v>0.12532299741602082</v>
      </c>
      <c r="L301" s="3">
        <f>IF(AND(AB301&lt;&gt;0,U301&gt;0),U301/AB301,"")</f>
        <v>3.202205882352941</v>
      </c>
      <c r="M301" s="3">
        <f>IF(AND(AF301&lt;&gt;0,O301&gt;0),O301/AF301,"")</f>
        <v>0.6580928793006203</v>
      </c>
      <c r="N301" s="27" t="s">
        <v>35</v>
      </c>
      <c r="O301" s="6">
        <f>D301*AG301/100</f>
        <v>1866.87788</v>
      </c>
      <c r="P301" s="27" t="s">
        <v>1176</v>
      </c>
      <c r="Q301" s="27" t="s">
        <v>2685</v>
      </c>
      <c r="R301" s="27" t="s">
        <v>3099</v>
      </c>
      <c r="S301" s="27">
        <v>7.74</v>
      </c>
      <c r="T301" s="27">
        <v>7.38</v>
      </c>
      <c r="U301" s="27">
        <v>8.71</v>
      </c>
      <c r="V301" s="27">
        <v>0</v>
      </c>
      <c r="W301" s="27">
        <v>0</v>
      </c>
      <c r="X301" s="27">
        <v>0</v>
      </c>
      <c r="Y301" s="27">
        <v>0</v>
      </c>
      <c r="Z301" s="27">
        <v>1</v>
      </c>
      <c r="AA301" s="27">
        <v>1.9</v>
      </c>
      <c r="AB301" s="27">
        <v>2.72</v>
      </c>
      <c r="AC301" s="6">
        <v>1553.6</v>
      </c>
      <c r="AD301" s="6">
        <v>646.9</v>
      </c>
      <c r="AE301" s="6">
        <v>62.5</v>
      </c>
      <c r="AF301" s="6">
        <v>2836.8</v>
      </c>
      <c r="AG301" s="6">
        <v>1223.38</v>
      </c>
      <c r="AH301" s="4">
        <v>0.00699999999999999</v>
      </c>
      <c r="AI301" s="4">
        <v>0.012</v>
      </c>
    </row>
    <row r="302" spans="1:35" ht="14.25">
      <c r="A302" s="12" t="s">
        <v>500</v>
      </c>
      <c r="B302" s="27" t="s">
        <v>499</v>
      </c>
      <c r="C302" s="27" t="s">
        <v>500</v>
      </c>
      <c r="D302" s="13">
        <v>1529</v>
      </c>
      <c r="E302" s="3">
        <f>IF(AND(S302&lt;&gt;0,D302&gt;0),D302/S302,"")</f>
        <v>27.16290637768698</v>
      </c>
      <c r="F302" s="3">
        <f>IF(AND(U302&lt;&gt;0,D302&gt;0),D302/U302,"")</f>
        <v>15.089312148425936</v>
      </c>
      <c r="G302" s="4">
        <f>IF(AND(D302&lt;&gt;0,Y302&gt;0),Y302/D302,"")</f>
        <v>0.06376716808371484</v>
      </c>
      <c r="H302" s="4">
        <f>IF(AND(D302&lt;&gt;0,AB302&gt;0),AB302/D302,"")</f>
        <v>0.053767168083714845</v>
      </c>
      <c r="I302" s="3">
        <f>IF(AC302=AD302,0,O302/(AC302-AD302))</f>
        <v>0.6472705135470307</v>
      </c>
      <c r="J302" s="4">
        <v>0.7525</v>
      </c>
      <c r="K302" s="5">
        <f>IF(AND(S302&gt;0,U302&gt;0),U302/S302-1,"")</f>
        <v>0.8001421211582875</v>
      </c>
      <c r="L302" s="3">
        <f>IF(AND(AB302&lt;&gt;0,U302&gt;0),U302/AB302,"")</f>
        <v>1.2325751125167255</v>
      </c>
      <c r="M302" s="3">
        <f>IF(AND(AF302&lt;&gt;0,O302&gt;0),O302/AF302,"")</f>
        <v>2.149934666375689</v>
      </c>
      <c r="N302" s="27" t="s">
        <v>1456</v>
      </c>
      <c r="O302" s="6">
        <f>D302*AG302/100</f>
        <v>15762.461000000001</v>
      </c>
      <c r="P302" s="27" t="s">
        <v>1178</v>
      </c>
      <c r="Q302" s="27" t="s">
        <v>192</v>
      </c>
      <c r="R302" s="27" t="s">
        <v>2946</v>
      </c>
      <c r="S302" s="27">
        <v>56.29</v>
      </c>
      <c r="T302" s="27">
        <v>89.65</v>
      </c>
      <c r="U302" s="27">
        <v>101.33</v>
      </c>
      <c r="V302" s="27">
        <v>89.4</v>
      </c>
      <c r="W302" s="27">
        <v>91.3</v>
      </c>
      <c r="X302" s="27">
        <v>94.7</v>
      </c>
      <c r="Y302" s="27">
        <v>97.5</v>
      </c>
      <c r="Z302" s="27">
        <v>24</v>
      </c>
      <c r="AA302" s="27">
        <v>80</v>
      </c>
      <c r="AB302" s="27">
        <v>82.21</v>
      </c>
      <c r="AC302" s="6">
        <v>25342.4</v>
      </c>
      <c r="AD302" s="6">
        <v>990.2</v>
      </c>
      <c r="AE302" s="6">
        <v>431.6</v>
      </c>
      <c r="AF302" s="6">
        <v>7331.6</v>
      </c>
      <c r="AG302" s="6">
        <v>1030.9</v>
      </c>
      <c r="AH302" s="4">
        <v>0.064</v>
      </c>
      <c r="AI302" s="4">
        <v>0.049</v>
      </c>
    </row>
    <row r="303" spans="1:34" ht="14.25">
      <c r="A303" s="12" t="s">
        <v>2524</v>
      </c>
      <c r="B303" s="27" t="s">
        <v>2525</v>
      </c>
      <c r="C303" s="27" t="s">
        <v>2526</v>
      </c>
      <c r="D303" s="13">
        <v>1140</v>
      </c>
      <c r="E303" s="3">
        <f>IF(AND(S303&lt;&gt;0,D303&gt;0),D303/S303,"")</f>
      </c>
      <c r="F303" s="3">
        <f>IF(AND(U303&lt;&gt;0,D303&gt;0),D303/U303,"")</f>
      </c>
      <c r="G303" s="4">
        <f>IF(AND(D303&lt;&gt;0,Y303&gt;0),Y303/D303,"")</f>
      </c>
      <c r="H303" s="4">
        <f>IF(AND(D303&lt;&gt;0,AB303&gt;0),AB303/D303,"")</f>
      </c>
      <c r="I303" s="3">
        <f>IF(AC303=AD303,0,O303/(AC303-AD303))</f>
        <v>0</v>
      </c>
      <c r="J303" s="4">
        <v>0.0208</v>
      </c>
      <c r="K303" s="5">
        <f>IF(AND(S303&gt;0,U303&gt;0),U303/S303-1,"")</f>
      </c>
      <c r="L303" s="3">
        <f>IF(AND(AB303&lt;&gt;0,U303&gt;0),U303/AB303,"")</f>
      </c>
      <c r="M303" s="3">
        <f>IF(AND(AF303&lt;&gt;0,O303&gt;0),O303/AF303,"")</f>
      </c>
      <c r="N303" s="27" t="s">
        <v>35</v>
      </c>
      <c r="O303" s="6">
        <f>D303*AG303/100</f>
        <v>1339.386</v>
      </c>
      <c r="P303" s="27" t="s">
        <v>1176</v>
      </c>
      <c r="Q303" s="27" t="s">
        <v>2710</v>
      </c>
      <c r="V303" s="27">
        <v>0</v>
      </c>
      <c r="W303" s="27">
        <v>0</v>
      </c>
      <c r="X303" s="27">
        <v>0</v>
      </c>
      <c r="Y303" s="27">
        <v>0</v>
      </c>
      <c r="Z303" s="27">
        <v>0</v>
      </c>
      <c r="AG303" s="6">
        <v>117.49</v>
      </c>
      <c r="AH303" s="4">
        <v>0</v>
      </c>
    </row>
    <row r="304" spans="1:35" ht="14.25">
      <c r="A304" s="12" t="s">
        <v>1240</v>
      </c>
      <c r="B304" s="27" t="s">
        <v>2600</v>
      </c>
      <c r="C304" s="27" t="s">
        <v>1241</v>
      </c>
      <c r="D304" s="13">
        <v>507</v>
      </c>
      <c r="E304" s="3">
        <f>IF(AND(S304&lt;&gt;0,D304&gt;0),D304/S304,"")</f>
        <v>17.640918580375782</v>
      </c>
      <c r="F304" s="3">
        <f>IF(AND(U304&lt;&gt;0,D304&gt;0),D304/U304,"")</f>
        <v>15.004439183190293</v>
      </c>
      <c r="G304" s="4">
        <f>IF(AND(D304&lt;&gt;0,Y304&gt;0),Y304/D304,"")</f>
        <v>0.022090729783037475</v>
      </c>
      <c r="H304" s="4">
        <f>IF(AND(D304&lt;&gt;0,AB304&gt;0),AB304/D304,"")</f>
        <v>0.026765285996055228</v>
      </c>
      <c r="I304" s="3">
        <f>IF(AC304=AD304,0,O304/(AC304-AD304))</f>
        <v>2.1589608425083773</v>
      </c>
      <c r="J304" s="4">
        <v>0.6378</v>
      </c>
      <c r="K304" s="5">
        <f>IF(AND(S304&gt;0,U304&gt;0),U304/S304-1,"")</f>
        <v>0.17571329157967996</v>
      </c>
      <c r="L304" s="3">
        <f>IF(AND(AB304&lt;&gt;0,U304&gt;0),U304/AB304,"")</f>
        <v>2.490051584377303</v>
      </c>
      <c r="M304" s="3">
        <f>IF(AND(AF304&lt;&gt;0,O304&gt;0),O304/AF304,"")</f>
        <v>0.8069257138767624</v>
      </c>
      <c r="N304" s="27" t="s">
        <v>35</v>
      </c>
      <c r="O304" s="6">
        <f>D304*AG304/100</f>
        <v>2255.0346</v>
      </c>
      <c r="P304" s="27" t="s">
        <v>1176</v>
      </c>
      <c r="Q304" s="27" t="s">
        <v>1177</v>
      </c>
      <c r="R304" s="27" t="s">
        <v>2964</v>
      </c>
      <c r="S304" s="27">
        <v>28.74</v>
      </c>
      <c r="T304" s="27">
        <v>30.87</v>
      </c>
      <c r="U304" s="27">
        <v>33.79</v>
      </c>
      <c r="V304" s="27">
        <v>4.7</v>
      </c>
      <c r="W304" s="27">
        <v>6.1</v>
      </c>
      <c r="X304" s="27">
        <v>30.6</v>
      </c>
      <c r="Y304" s="27">
        <v>11.2</v>
      </c>
      <c r="Z304" s="27">
        <v>6</v>
      </c>
      <c r="AA304" s="27">
        <v>12.54</v>
      </c>
      <c r="AB304" s="27">
        <v>13.57</v>
      </c>
      <c r="AC304" s="6">
        <v>1791.6</v>
      </c>
      <c r="AD304" s="6">
        <v>747.1</v>
      </c>
      <c r="AE304" s="6">
        <v>233.3</v>
      </c>
      <c r="AF304" s="6">
        <v>2794.6</v>
      </c>
      <c r="AG304" s="6">
        <v>444.78</v>
      </c>
      <c r="AH304" s="4">
        <v>0.023</v>
      </c>
      <c r="AI304" s="4">
        <v>0.019</v>
      </c>
    </row>
    <row r="305" spans="1:35" ht="14.25">
      <c r="A305" s="12" t="s">
        <v>501</v>
      </c>
      <c r="B305" s="27" t="s">
        <v>502</v>
      </c>
      <c r="C305" s="27" t="s">
        <v>503</v>
      </c>
      <c r="D305" s="13">
        <v>562.6</v>
      </c>
      <c r="E305" s="3">
        <f>IF(AND(S305&lt;&gt;0,D305&gt;0),D305/S305,"")</f>
        <v>2446.086956521739</v>
      </c>
      <c r="F305" s="3">
        <f>IF(AND(U305&lt;&gt;0,D305&gt;0),D305/U305,"")</f>
        <v>7.110717896865521</v>
      </c>
      <c r="G305" s="4">
        <f>IF(AND(D305&lt;&gt;0,Y305&gt;0),Y305/D305,"")</f>
        <v>0.039104159260575894</v>
      </c>
      <c r="H305" s="4">
        <f>IF(AND(D305&lt;&gt;0,AB305&gt;0),AB305/D305,"")</f>
        <v>0.05351937433345183</v>
      </c>
      <c r="I305" s="3">
        <f>IF(AC305=AD305,0,O305/(AC305-AD305))</f>
        <v>0.026300599175669074</v>
      </c>
      <c r="J305" s="4">
        <v>0.8565</v>
      </c>
      <c r="K305" s="5">
        <f>IF(AND(S305&gt;0,U305&gt;0),U305/S305-1,"")</f>
        <v>343</v>
      </c>
      <c r="L305" s="3">
        <f>IF(AND(AB305&lt;&gt;0,U305&gt;0),U305/AB305,"")</f>
        <v>2.627698439056792</v>
      </c>
      <c r="M305" s="3">
        <f>IF(AND(AF305&lt;&gt;0,O305&gt;0),O305/AF305,"")</f>
        <v>1.2166358227334235</v>
      </c>
      <c r="N305" s="27" t="s">
        <v>35</v>
      </c>
      <c r="O305" s="6">
        <f>D305*AG305/100</f>
        <v>17981.87746</v>
      </c>
      <c r="P305" s="27" t="s">
        <v>1178</v>
      </c>
      <c r="Q305" s="27" t="s">
        <v>83</v>
      </c>
      <c r="R305" s="27" t="s">
        <v>3096</v>
      </c>
      <c r="S305" s="27">
        <v>0.23</v>
      </c>
      <c r="T305" s="27">
        <v>67.49</v>
      </c>
      <c r="U305" s="27">
        <v>79.12</v>
      </c>
      <c r="V305" s="27">
        <v>0</v>
      </c>
      <c r="W305" s="27">
        <v>0</v>
      </c>
      <c r="X305" s="27">
        <v>17</v>
      </c>
      <c r="Y305" s="27">
        <v>22</v>
      </c>
      <c r="Z305" s="27">
        <v>20</v>
      </c>
      <c r="AA305" s="27">
        <v>24.74</v>
      </c>
      <c r="AB305" s="27">
        <v>30.11</v>
      </c>
      <c r="AC305" s="6">
        <v>688762</v>
      </c>
      <c r="AD305" s="6">
        <v>5056</v>
      </c>
      <c r="AF305" s="6">
        <v>14780</v>
      </c>
      <c r="AG305" s="6">
        <v>3196.21</v>
      </c>
      <c r="AH305" s="4">
        <v>0.0289999999999999</v>
      </c>
      <c r="AI305" s="4">
        <v>0.039</v>
      </c>
    </row>
    <row r="306" spans="1:35" ht="14.25">
      <c r="A306" s="12" t="s">
        <v>504</v>
      </c>
      <c r="B306" s="27" t="s">
        <v>505</v>
      </c>
      <c r="C306" s="27" t="s">
        <v>506</v>
      </c>
      <c r="D306" s="13">
        <v>1015.5</v>
      </c>
      <c r="E306" s="3">
        <f>IF(AND(S306&lt;&gt;0,D306&gt;0),D306/S306,"")</f>
        <v>31.342592592592595</v>
      </c>
      <c r="F306" s="3">
        <f>IF(AND(U306&lt;&gt;0,D306&gt;0),D306/U306,"")</f>
        <v>17.887968997710058</v>
      </c>
      <c r="G306" s="4">
        <f>IF(AND(D306&lt;&gt;0,Y306&gt;0),Y306/D306,"")</f>
        <v>0.04748399803052683</v>
      </c>
      <c r="H306" s="4">
        <f>IF(AND(D306&lt;&gt;0,AB306&gt;0),AB306/D306,"")</f>
        <v>0.05632693254554407</v>
      </c>
      <c r="I306" s="3">
        <f>IF(AC306=AD306,0,O306/(AC306-AD306))</f>
        <v>0.05725566117359104</v>
      </c>
      <c r="J306" s="4">
        <v>0.932099999999999</v>
      </c>
      <c r="K306" s="5">
        <f>IF(AND(S306&gt;0,U306&gt;0),U306/S306-1,"")</f>
        <v>0.7521604938271607</v>
      </c>
      <c r="L306" s="3">
        <f>IF(AND(AB306&lt;&gt;0,U306&gt;0),U306/AB306,"")</f>
        <v>0.9924825174825175</v>
      </c>
      <c r="M306" s="3">
        <f>IF(AND(AF306&lt;&gt;0,O306&gt;0),O306/AF306,"")</f>
        <v>2.014190580463183</v>
      </c>
      <c r="N306" s="27" t="s">
        <v>1456</v>
      </c>
      <c r="O306" s="6">
        <f>D306*AG306/100</f>
        <v>5427.0351</v>
      </c>
      <c r="P306" s="27" t="s">
        <v>1178</v>
      </c>
      <c r="Q306" s="27" t="s">
        <v>64</v>
      </c>
      <c r="R306" s="27" t="s">
        <v>3096</v>
      </c>
      <c r="S306" s="27">
        <v>32.4</v>
      </c>
      <c r="T306" s="27">
        <v>48.82</v>
      </c>
      <c r="U306" s="27">
        <v>56.77</v>
      </c>
      <c r="V306" s="27">
        <v>29.57</v>
      </c>
      <c r="W306" s="27">
        <v>36.08</v>
      </c>
      <c r="X306" s="27">
        <v>45.94</v>
      </c>
      <c r="Y306" s="27">
        <v>48.22</v>
      </c>
      <c r="Z306" s="27">
        <v>0</v>
      </c>
      <c r="AA306" s="27">
        <v>51.32</v>
      </c>
      <c r="AB306" s="27">
        <v>57.2</v>
      </c>
      <c r="AC306" s="6">
        <v>94827</v>
      </c>
      <c r="AD306" s="6">
        <v>41</v>
      </c>
      <c r="AE306" s="6">
        <v>248.5</v>
      </c>
      <c r="AF306" s="6">
        <v>2694.4</v>
      </c>
      <c r="AG306" s="6">
        <v>534.42</v>
      </c>
      <c r="AH306" s="4">
        <v>0.049</v>
      </c>
      <c r="AI306" s="4">
        <v>0.044</v>
      </c>
    </row>
    <row r="307" spans="1:35" ht="14.25">
      <c r="A307" s="12" t="s">
        <v>507</v>
      </c>
      <c r="B307" s="27" t="s">
        <v>508</v>
      </c>
      <c r="C307" s="27" t="s">
        <v>509</v>
      </c>
      <c r="D307" s="13">
        <v>1082</v>
      </c>
      <c r="E307" s="3">
        <f>IF(AND(S307&lt;&gt;0,D307&gt;0),D307/S307,"")</f>
        <v>20.156482861400896</v>
      </c>
      <c r="F307" s="3">
        <f>IF(AND(U307&lt;&gt;0,D307&gt;0),D307/U307,"")</f>
        <v>13.330048047308118</v>
      </c>
      <c r="G307" s="4">
        <f>IF(AND(D307&lt;&gt;0,Y307&gt;0),Y307/D307,"")</f>
        <v>0.028974121996303143</v>
      </c>
      <c r="H307" s="4">
        <f>IF(AND(D307&lt;&gt;0,AB307&gt;0),AB307/D307,"")</f>
        <v>0.03181146025878004</v>
      </c>
      <c r="I307" s="3">
        <f>IF(AC307=AD307,0,O307/(AC307-AD307))</f>
        <v>1.5908209372090618</v>
      </c>
      <c r="J307" s="4">
        <v>0.479099999999999</v>
      </c>
      <c r="K307" s="5">
        <f>IF(AND(S307&gt;0,U307&gt;0),U307/S307-1,"")</f>
        <v>0.5121087928464978</v>
      </c>
      <c r="L307" s="3">
        <f>IF(AND(AB307&lt;&gt;0,U307&gt;0),U307/AB307,"")</f>
        <v>2.3582219639744335</v>
      </c>
      <c r="M307" s="3">
        <f>IF(AND(AF307&lt;&gt;0,O307&gt;0),O307/AF307,"")</f>
        <v>0.8730819802429886</v>
      </c>
      <c r="N307" s="27" t="s">
        <v>1456</v>
      </c>
      <c r="O307" s="6">
        <f>D307*AG307/100</f>
        <v>1537.8466</v>
      </c>
      <c r="P307" s="27" t="s">
        <v>1176</v>
      </c>
      <c r="Q307" s="27" t="s">
        <v>1184</v>
      </c>
      <c r="R307" s="27" t="s">
        <v>2803</v>
      </c>
      <c r="S307" s="27">
        <v>53.68</v>
      </c>
      <c r="T307" s="27">
        <v>77.66</v>
      </c>
      <c r="U307" s="27">
        <v>81.17</v>
      </c>
      <c r="V307" s="27">
        <v>26.4</v>
      </c>
      <c r="W307" s="27">
        <v>29.25</v>
      </c>
      <c r="X307" s="27">
        <v>30.35</v>
      </c>
      <c r="Y307" s="27">
        <v>31.35</v>
      </c>
      <c r="Z307" s="27">
        <v>0</v>
      </c>
      <c r="AA307" s="27">
        <v>32.93</v>
      </c>
      <c r="AB307" s="27">
        <v>34.42</v>
      </c>
      <c r="AC307" s="6">
        <v>1399.2</v>
      </c>
      <c r="AD307" s="6">
        <v>432.5</v>
      </c>
      <c r="AE307" s="6">
        <v>189.2</v>
      </c>
      <c r="AF307" s="6">
        <v>1761.4</v>
      </c>
      <c r="AG307" s="6">
        <v>142.13</v>
      </c>
      <c r="AH307" s="4">
        <v>0.0139999999999999</v>
      </c>
      <c r="AI307" s="4">
        <v>0.027</v>
      </c>
    </row>
    <row r="308" spans="1:35" ht="14.25">
      <c r="A308" s="12" t="s">
        <v>510</v>
      </c>
      <c r="B308" s="27" t="s">
        <v>511</v>
      </c>
      <c r="C308" s="27" t="s">
        <v>512</v>
      </c>
      <c r="D308" s="13">
        <v>2465</v>
      </c>
      <c r="E308" s="3">
        <f>IF(AND(S308&lt;&gt;0,D308&gt;0),D308/S308,"")</f>
        <v>17.9103393155562</v>
      </c>
      <c r="F308" s="3">
        <f>IF(AND(U308&lt;&gt;0,D308&gt;0),D308/U308,"")</f>
        <v>20.5348217260913</v>
      </c>
      <c r="G308" s="4">
        <f>IF(AND(D308&lt;&gt;0,Y308&gt;0),Y308/D308,"")</f>
        <v>0.03787829614604463</v>
      </c>
      <c r="H308" s="4">
        <f>IF(AND(D308&lt;&gt;0,AB308&gt;0),AB308/D308,"")</f>
        <v>0.04132657200811359</v>
      </c>
      <c r="I308" s="3">
        <f>IF(AC308=AD308,0,O308/(AC308-AD308))</f>
        <v>0.5863536390029033</v>
      </c>
      <c r="J308" s="4">
        <v>0.8819</v>
      </c>
      <c r="K308" s="5">
        <f>IF(AND(S308&gt;0,U308&gt;0),U308/S308-1,"")</f>
        <v>-0.1278064375499527</v>
      </c>
      <c r="L308" s="3">
        <f>IF(AND(AB308&lt;&gt;0,U308&gt;0),U308/AB308,"")</f>
        <v>1.1783645823107882</v>
      </c>
      <c r="M308" s="3">
        <f>IF(AND(AF308&lt;&gt;0,O308&gt;0),O308/AF308,"")</f>
        <v>3.313956376598393</v>
      </c>
      <c r="N308" s="27" t="s">
        <v>1456</v>
      </c>
      <c r="O308" s="6">
        <f>D308*AG308/100</f>
        <v>5857.0865</v>
      </c>
      <c r="P308" s="27" t="s">
        <v>1178</v>
      </c>
      <c r="Q308" s="27" t="s">
        <v>2684</v>
      </c>
      <c r="R308" s="27" t="s">
        <v>2961</v>
      </c>
      <c r="S308" s="27">
        <v>137.63</v>
      </c>
      <c r="T308" s="27">
        <v>133.94</v>
      </c>
      <c r="U308" s="27">
        <v>120.04</v>
      </c>
      <c r="V308" s="27">
        <v>80.66</v>
      </c>
      <c r="W308" s="27">
        <v>81.5</v>
      </c>
      <c r="X308" s="27">
        <v>86.55</v>
      </c>
      <c r="Y308" s="27">
        <v>93.37</v>
      </c>
      <c r="Z308" s="27">
        <v>40.03</v>
      </c>
      <c r="AA308" s="27">
        <v>100.1</v>
      </c>
      <c r="AB308" s="27">
        <v>101.87</v>
      </c>
      <c r="AC308" s="6">
        <v>10204.1</v>
      </c>
      <c r="AD308" s="6">
        <v>215.1</v>
      </c>
      <c r="AE308" s="6">
        <v>26.3</v>
      </c>
      <c r="AF308" s="6">
        <v>1767.4</v>
      </c>
      <c r="AG308" s="6">
        <v>237.61</v>
      </c>
      <c r="AH308" s="4">
        <v>0.038</v>
      </c>
      <c r="AI308" s="4">
        <v>0.038</v>
      </c>
    </row>
    <row r="309" spans="1:35" ht="14.25">
      <c r="A309" s="12" t="s">
        <v>513</v>
      </c>
      <c r="B309" s="27" t="s">
        <v>514</v>
      </c>
      <c r="C309" s="27" t="s">
        <v>515</v>
      </c>
      <c r="D309" s="13">
        <v>2716</v>
      </c>
      <c r="E309" s="3">
        <f>IF(AND(S309&lt;&gt;0,D309&gt;0),D309/S309,"")</f>
        <v>22.902436967703853</v>
      </c>
      <c r="F309" s="3">
        <f>IF(AND(U309&lt;&gt;0,D309&gt;0),D309/U309,"")</f>
        <v>15.84042925463665</v>
      </c>
      <c r="G309" s="4">
        <f>IF(AND(D309&lt;&gt;0,Y309&gt;0),Y309/D309,"")</f>
        <v>0.022974963181148746</v>
      </c>
      <c r="H309" s="4">
        <f>IF(AND(D309&lt;&gt;0,AB309&gt;0),AB309/D309,"")</f>
        <v>0.026373343151693665</v>
      </c>
      <c r="I309" s="3">
        <f>IF(AC309=AD309,0,O309/(AC309-AD309))</f>
        <v>2.949398270026326</v>
      </c>
      <c r="J309" s="4">
        <v>0.2225</v>
      </c>
      <c r="K309" s="5">
        <f>IF(AND(S309&gt;0,U309&gt;0),U309/S309-1,"")</f>
        <v>0.44582173876380815</v>
      </c>
      <c r="L309" s="3">
        <f>IF(AND(AB309&lt;&gt;0,U309&gt;0),U309/AB309,"")</f>
        <v>2.3936897947787243</v>
      </c>
      <c r="M309" s="3">
        <f>IF(AND(AF309&lt;&gt;0,O309&gt;0),O309/AF309,"")</f>
        <v>1.9554793666625108</v>
      </c>
      <c r="N309" s="27" t="s">
        <v>1456</v>
      </c>
      <c r="O309" s="6">
        <f>D309*AG309/100</f>
        <v>3136.98</v>
      </c>
      <c r="P309" s="27" t="s">
        <v>1176</v>
      </c>
      <c r="Q309" s="27" t="s">
        <v>1185</v>
      </c>
      <c r="R309" s="27" t="s">
        <v>3101</v>
      </c>
      <c r="S309" s="27">
        <v>118.59</v>
      </c>
      <c r="T309" s="27">
        <v>160.18</v>
      </c>
      <c r="U309" s="27">
        <v>171.46</v>
      </c>
      <c r="V309" s="27">
        <v>50.2</v>
      </c>
      <c r="W309" s="27">
        <v>53</v>
      </c>
      <c r="X309" s="27">
        <v>58</v>
      </c>
      <c r="Y309" s="27">
        <v>62.4</v>
      </c>
      <c r="Z309" s="27">
        <v>193.2</v>
      </c>
      <c r="AA309" s="27">
        <v>67.26</v>
      </c>
      <c r="AB309" s="27">
        <v>71.63</v>
      </c>
      <c r="AC309" s="6">
        <v>2093.2</v>
      </c>
      <c r="AD309" s="6">
        <v>1029.6</v>
      </c>
      <c r="AE309" s="6">
        <v>73.1</v>
      </c>
      <c r="AF309" s="6">
        <v>1604.2</v>
      </c>
      <c r="AG309" s="6">
        <v>115.5</v>
      </c>
      <c r="AH309" s="4">
        <v>0.024</v>
      </c>
      <c r="AI309" s="4">
        <v>0.022</v>
      </c>
    </row>
    <row r="310" spans="1:35" ht="14.25">
      <c r="A310" s="12" t="s">
        <v>1484</v>
      </c>
      <c r="B310" s="27" t="s">
        <v>1485</v>
      </c>
      <c r="C310" s="27" t="s">
        <v>1486</v>
      </c>
      <c r="D310" s="13">
        <v>245</v>
      </c>
      <c r="E310" s="3">
        <f>IF(AND(S310&lt;&gt;0,D310&gt;0),D310/S310,"")</f>
      </c>
      <c r="F310" s="3">
        <f>IF(AND(U310&lt;&gt;0,D310&gt;0),D310/U310,"")</f>
      </c>
      <c r="G310" s="4">
        <f>IF(AND(D310&lt;&gt;0,Y310&gt;0),Y310/D310,"")</f>
        <v>0.009387755102040816</v>
      </c>
      <c r="H310" s="4">
        <f>IF(AND(D310&lt;&gt;0,AB310&gt;0),AB310/D310,"")</f>
      </c>
      <c r="I310" s="3">
        <f>IF(AC310=AD310,0,O310/(AC310-AD310))</f>
        <v>0</v>
      </c>
      <c r="J310" s="4">
        <v>0.0161</v>
      </c>
      <c r="K310" s="5">
        <f>IF(AND(S310&gt;0,U310&gt;0),U310/S310-1,"")</f>
      </c>
      <c r="L310" s="3">
        <f>IF(AND(AB310&lt;&gt;0,U310&gt;0),U310/AB310,"")</f>
      </c>
      <c r="M310" s="3">
        <f>IF(AND(AF310&lt;&gt;0,O310&gt;0),O310/AF310,"")</f>
      </c>
      <c r="N310" s="27" t="s">
        <v>35</v>
      </c>
      <c r="O310" s="6">
        <f>D310*AG310/100</f>
        <v>1625.9914999999999</v>
      </c>
      <c r="P310" s="27" t="s">
        <v>1176</v>
      </c>
      <c r="Q310" s="27" t="s">
        <v>2673</v>
      </c>
      <c r="T310" s="27">
        <v>0</v>
      </c>
      <c r="U310" s="27">
        <v>0</v>
      </c>
      <c r="V310" s="27">
        <v>2.2</v>
      </c>
      <c r="W310" s="27">
        <v>2.3</v>
      </c>
      <c r="X310" s="27">
        <v>2.3</v>
      </c>
      <c r="Y310" s="27">
        <v>2.3</v>
      </c>
      <c r="Z310" s="27">
        <v>0</v>
      </c>
      <c r="AA310" s="27">
        <v>0</v>
      </c>
      <c r="AB310" s="27">
        <v>0</v>
      </c>
      <c r="AG310" s="6">
        <v>663.67</v>
      </c>
      <c r="AH310" s="4">
        <v>0.009</v>
      </c>
      <c r="AI310" s="4">
        <v>0</v>
      </c>
    </row>
    <row r="311" spans="1:35" ht="14.25">
      <c r="A311" s="12" t="s">
        <v>1130</v>
      </c>
      <c r="B311" s="27" t="s">
        <v>578</v>
      </c>
      <c r="C311" s="27" t="s">
        <v>1131</v>
      </c>
      <c r="D311" s="13">
        <v>281.6</v>
      </c>
      <c r="E311" s="3">
        <f>IF(AND(S311&lt;&gt;0,D311&gt;0),D311/S311,"")</f>
        <v>10.476190476190478</v>
      </c>
      <c r="F311" s="3">
        <f>IF(AND(U311&lt;&gt;0,D311&gt;0),D311/U311,"")</f>
        <v>9.235815021318466</v>
      </c>
      <c r="G311" s="4">
        <f>IF(AND(D311&lt;&gt;0,Y311&gt;0),Y311/D311,"")</f>
        <v>0.04651988636363636</v>
      </c>
      <c r="H311" s="4">
        <f>IF(AND(D311&lt;&gt;0,AB311&gt;0),AB311/D311,"")</f>
        <v>0.045880681818181814</v>
      </c>
      <c r="I311" s="3">
        <f>IF(AC311=AD311,0,O311/(AC311-AD311))</f>
        <v>1.3686964878160393</v>
      </c>
      <c r="J311" s="4">
        <v>0.546899999999999</v>
      </c>
      <c r="K311" s="5">
        <f>IF(AND(S311&gt;0,U311&gt;0),U311/S311-1,"")</f>
        <v>0.13430059523809512</v>
      </c>
      <c r="L311" s="3">
        <f>IF(AND(AB311&lt;&gt;0,U311&gt;0),U311/AB311,"")</f>
        <v>2.359907120743034</v>
      </c>
      <c r="M311" s="3">
        <f>IF(AND(AF311&lt;&gt;0,O311&gt;0),O311/AF311,"")</f>
        <v>0.7390064858854778</v>
      </c>
      <c r="N311" s="27" t="s">
        <v>1456</v>
      </c>
      <c r="O311" s="6">
        <f>D311*AG311/100</f>
        <v>1196.3776</v>
      </c>
      <c r="P311" s="27" t="s">
        <v>1176</v>
      </c>
      <c r="Q311" s="27" t="s">
        <v>67</v>
      </c>
      <c r="R311" s="27" t="s">
        <v>2810</v>
      </c>
      <c r="S311" s="27">
        <v>26.88</v>
      </c>
      <c r="T311" s="27">
        <v>27.63</v>
      </c>
      <c r="U311" s="27">
        <v>30.49</v>
      </c>
      <c r="V311" s="27">
        <v>8.9</v>
      </c>
      <c r="W311" s="27">
        <v>11.5</v>
      </c>
      <c r="X311" s="27">
        <v>12.5</v>
      </c>
      <c r="Y311" s="27">
        <v>13.1</v>
      </c>
      <c r="Z311" s="27">
        <v>0</v>
      </c>
      <c r="AA311" s="27">
        <v>11.97</v>
      </c>
      <c r="AB311" s="27">
        <v>12.92</v>
      </c>
      <c r="AC311" s="6">
        <v>1284.4</v>
      </c>
      <c r="AD311" s="6">
        <v>410.3</v>
      </c>
      <c r="AE311" s="6">
        <v>96.9</v>
      </c>
      <c r="AF311" s="6">
        <v>1618.9</v>
      </c>
      <c r="AG311" s="6">
        <v>424.85</v>
      </c>
      <c r="AH311" s="4">
        <v>0.043</v>
      </c>
      <c r="AI311" s="4">
        <v>0.037</v>
      </c>
    </row>
    <row r="312" spans="1:35" ht="14.25">
      <c r="A312" s="12" t="s">
        <v>516</v>
      </c>
      <c r="B312" s="27" t="s">
        <v>517</v>
      </c>
      <c r="C312" s="27" t="s">
        <v>518</v>
      </c>
      <c r="D312" s="13">
        <v>109.9</v>
      </c>
      <c r="E312" s="3">
        <f>IF(AND(S312&lt;&gt;0,D312&gt;0),D312/S312,"")</f>
        <v>18.255813953488374</v>
      </c>
      <c r="F312" s="3">
        <f>IF(AND(U312&lt;&gt;0,D312&gt;0),D312/U312,"")</f>
        <v>18.658743633276742</v>
      </c>
      <c r="G312" s="4">
        <f>IF(AND(D312&lt;&gt;0,Y312&gt;0),Y312/D312,"")</f>
        <v>0.022747952684258416</v>
      </c>
      <c r="H312" s="4">
        <f>IF(AND(D312&lt;&gt;0,AB312&gt;0),AB312/D312,"")</f>
        <v>0.022747952684258416</v>
      </c>
      <c r="I312" s="3">
        <f>IF(AC312=AD312,0,O312/(AC312-AD312))</f>
        <v>1.290728206967213</v>
      </c>
      <c r="J312" s="4">
        <v>0.791899999999999</v>
      </c>
      <c r="K312" s="5">
        <f>IF(AND(S312&gt;0,U312&gt;0),U312/S312-1,"")</f>
        <v>-0.021594684385382035</v>
      </c>
      <c r="L312" s="3">
        <f>IF(AND(AB312&lt;&gt;0,U312&gt;0),U312/AB312,"")</f>
        <v>2.356</v>
      </c>
      <c r="M312" s="3">
        <f>IF(AND(AF312&lt;&gt;0,O312&gt;0),O312/AF312,"")</f>
        <v>0.7719060845588235</v>
      </c>
      <c r="N312" s="27" t="s">
        <v>35</v>
      </c>
      <c r="O312" s="6">
        <f>D312*AG312/100</f>
        <v>1259.75073</v>
      </c>
      <c r="P312" s="27" t="s">
        <v>1176</v>
      </c>
      <c r="Q312" s="27" t="s">
        <v>2683</v>
      </c>
      <c r="R312" s="27" t="s">
        <v>2973</v>
      </c>
      <c r="S312" s="27">
        <v>6.02</v>
      </c>
      <c r="T312" s="27">
        <v>5.06</v>
      </c>
      <c r="U312" s="27">
        <v>5.89</v>
      </c>
      <c r="V312" s="27">
        <v>15.87</v>
      </c>
      <c r="W312" s="27">
        <v>7.5</v>
      </c>
      <c r="X312" s="27">
        <v>2.5</v>
      </c>
      <c r="Y312" s="27">
        <v>2.5</v>
      </c>
      <c r="Z312" s="27">
        <v>0</v>
      </c>
      <c r="AA312" s="27">
        <v>2.5</v>
      </c>
      <c r="AB312" s="27">
        <v>2.5</v>
      </c>
      <c r="AC312" s="6">
        <v>1706</v>
      </c>
      <c r="AD312" s="6">
        <v>730</v>
      </c>
      <c r="AE312" s="6">
        <v>67</v>
      </c>
      <c r="AF312" s="6">
        <v>1632</v>
      </c>
      <c r="AG312" s="6">
        <v>1146.27</v>
      </c>
      <c r="AH312" s="4">
        <v>0.023</v>
      </c>
      <c r="AI312" s="4">
        <v>0.021</v>
      </c>
    </row>
    <row r="313" spans="1:35" ht="14.25">
      <c r="A313" s="12" t="s">
        <v>1192</v>
      </c>
      <c r="B313" s="27" t="s">
        <v>519</v>
      </c>
      <c r="C313" s="27" t="s">
        <v>520</v>
      </c>
      <c r="D313" s="13">
        <v>705.6</v>
      </c>
      <c r="E313" s="3">
        <f>IF(AND(S313&lt;&gt;0,D313&gt;0),D313/S313,"")</f>
        <v>14.620803978450063</v>
      </c>
      <c r="F313" s="3">
        <f>IF(AND(U313&lt;&gt;0,D313&gt;0),D313/U313,"")</f>
        <v>12.836092414044025</v>
      </c>
      <c r="G313" s="4">
        <f>IF(AND(D313&lt;&gt;0,Y313&gt;0),Y313/D313,"")</f>
        <v>0.041666666666666664</v>
      </c>
      <c r="H313" s="4">
        <f>IF(AND(D313&lt;&gt;0,AB313&gt;0),AB313/D313,"")</f>
        <v>0.04409013605442177</v>
      </c>
      <c r="I313" s="3">
        <f>IF(AC313=AD313,0,O313/(AC313-AD313))</f>
        <v>1.3459658261933907</v>
      </c>
      <c r="J313" s="4">
        <v>0.364799999999999</v>
      </c>
      <c r="K313" s="5">
        <f>IF(AND(S313&gt;0,U313&gt;0),U313/S313-1,"")</f>
        <v>0.13903854123497728</v>
      </c>
      <c r="L313" s="3">
        <f>IF(AND(AB313&lt;&gt;0,U313&gt;0),U313/AB313,"")</f>
        <v>1.766955962712954</v>
      </c>
      <c r="M313" s="3">
        <f>IF(AND(AF313&lt;&gt;0,O313&gt;0),O313/AF313,"")</f>
        <v>1.1974454591651544</v>
      </c>
      <c r="N313" s="27" t="s">
        <v>35</v>
      </c>
      <c r="O313" s="6">
        <f>D313*AG313/100</f>
        <v>3298.9622400000003</v>
      </c>
      <c r="P313" s="27" t="s">
        <v>1176</v>
      </c>
      <c r="Q313" s="27" t="s">
        <v>39</v>
      </c>
      <c r="R313" s="27" t="s">
        <v>2942</v>
      </c>
      <c r="S313" s="27">
        <v>48.26</v>
      </c>
      <c r="T313" s="27">
        <v>53.69</v>
      </c>
      <c r="U313" s="27">
        <v>54.97</v>
      </c>
      <c r="V313" s="27">
        <v>28</v>
      </c>
      <c r="W313" s="27">
        <v>28</v>
      </c>
      <c r="X313" s="27">
        <v>28.7</v>
      </c>
      <c r="Y313" s="27">
        <v>29.4</v>
      </c>
      <c r="Z313" s="27">
        <v>8.8</v>
      </c>
      <c r="AA313" s="27">
        <v>30.24</v>
      </c>
      <c r="AB313" s="27">
        <v>31.11</v>
      </c>
      <c r="AC313" s="6">
        <v>2793</v>
      </c>
      <c r="AD313" s="6">
        <v>342</v>
      </c>
      <c r="AE313" s="6">
        <v>285</v>
      </c>
      <c r="AF313" s="6">
        <v>2755</v>
      </c>
      <c r="AG313" s="6">
        <v>467.54</v>
      </c>
      <c r="AH313" s="4">
        <v>0.042</v>
      </c>
      <c r="AI313" s="4">
        <v>0.04</v>
      </c>
    </row>
    <row r="314" spans="1:35" ht="14.25">
      <c r="A314" s="12" t="s">
        <v>1503</v>
      </c>
      <c r="B314" s="27" t="s">
        <v>1504</v>
      </c>
      <c r="C314" s="27" t="s">
        <v>1505</v>
      </c>
      <c r="D314" s="13">
        <v>1294</v>
      </c>
      <c r="E314" s="3">
        <f>IF(AND(S314&lt;&gt;0,D314&gt;0),D314/S314,"")</f>
        <v>165.05102040816328</v>
      </c>
      <c r="F314" s="3">
        <f>IF(AND(U314&lt;&gt;0,D314&gt;0),D314/U314,"")</f>
        <v>4.212376704970865</v>
      </c>
      <c r="G314" s="4">
        <f>IF(AND(D314&lt;&gt;0,Y314&gt;0),Y314/D314,"")</f>
        <v>0.0438887171561051</v>
      </c>
      <c r="H314" s="4">
        <f>IF(AND(D314&lt;&gt;0,AB314&gt;0),AB314/D314,"")</f>
        <v>0.10259659969088099</v>
      </c>
      <c r="I314" s="3">
        <f>IF(AC314=AD314,0,O314/(AC314-AD314))</f>
        <v>0.04622427637867671</v>
      </c>
      <c r="J314" s="4">
        <v>0.8017</v>
      </c>
      <c r="K314" s="5">
        <f>IF(AND(S314&gt;0,U314&gt;0),U314/S314-1,"")</f>
        <v>38.182397959183675</v>
      </c>
      <c r="L314" s="3">
        <f>IF(AND(AB314&lt;&gt;0,U314&gt;0),U314/AB314,"")</f>
        <v>2.3138746610424827</v>
      </c>
      <c r="M314" s="3">
        <f>IF(AND(AF314&lt;&gt;0,O314&gt;0),O314/AF314,"")</f>
        <v>0.6580169257436297</v>
      </c>
      <c r="N314" s="27" t="s">
        <v>1456</v>
      </c>
      <c r="O314" s="6">
        <f>D314*AG314/100</f>
        <v>709.8883999999999</v>
      </c>
      <c r="P314" s="27" t="s">
        <v>1176</v>
      </c>
      <c r="Q314" s="27" t="s">
        <v>83</v>
      </c>
      <c r="R314" s="27" t="s">
        <v>3101</v>
      </c>
      <c r="S314" s="27">
        <v>7.84</v>
      </c>
      <c r="U314" s="27">
        <v>307.19</v>
      </c>
      <c r="V314" s="27">
        <v>0</v>
      </c>
      <c r="W314" s="27">
        <v>46.29</v>
      </c>
      <c r="X314" s="27">
        <v>50.138</v>
      </c>
      <c r="Y314" s="27">
        <v>56.792</v>
      </c>
      <c r="Z314" s="27">
        <v>0</v>
      </c>
      <c r="AB314" s="27">
        <v>132.76</v>
      </c>
      <c r="AC314" s="6">
        <v>15497.99</v>
      </c>
      <c r="AD314" s="6">
        <v>140.51</v>
      </c>
      <c r="AF314" s="6">
        <v>1078.83</v>
      </c>
      <c r="AG314" s="6">
        <v>54.86</v>
      </c>
      <c r="AH314" s="4">
        <v>0</v>
      </c>
      <c r="AI314" s="4">
        <v>0.063</v>
      </c>
    </row>
    <row r="315" spans="1:35" ht="14.25">
      <c r="A315" s="12" t="s">
        <v>1469</v>
      </c>
      <c r="B315" s="27" t="s">
        <v>527</v>
      </c>
      <c r="C315" s="27" t="s">
        <v>1470</v>
      </c>
      <c r="D315" s="13">
        <v>364.2</v>
      </c>
      <c r="E315" s="3">
        <f>IF(AND(S315&lt;&gt;0,D315&gt;0),D315/S315,"")</f>
        <v>25.50420168067227</v>
      </c>
      <c r="F315" s="3">
        <f>IF(AND(U315&lt;&gt;0,D315&gt;0),D315/U315,"")</f>
        <v>9.381761978361668</v>
      </c>
      <c r="G315" s="4">
        <f>IF(AND(D315&lt;&gt;0,Y315&gt;0),Y315/D315,"")</f>
        <v>0.04626578802855574</v>
      </c>
      <c r="H315" s="4">
        <f>IF(AND(D315&lt;&gt;0,AB315&gt;0),AB315/D315,"")</f>
        <v>0.05214168039538715</v>
      </c>
      <c r="I315" s="3">
        <f>IF(AC315=AD315,0,O315/(AC315-AD315))</f>
        <v>0.08461809056603772</v>
      </c>
      <c r="J315" s="4">
        <v>0.902099999999999</v>
      </c>
      <c r="K315" s="5">
        <f>IF(AND(S315&gt;0,U315&gt;0),U315/S315-1,"")</f>
        <v>1.7184873949579833</v>
      </c>
      <c r="L315" s="3">
        <f>IF(AND(AB315&lt;&gt;0,U315&gt;0),U315/AB315,"")</f>
        <v>2.044233807266983</v>
      </c>
      <c r="M315" s="3">
        <f>IF(AND(AF315&lt;&gt;0,O315&gt;0),O315/AF315,"")</f>
        <v>1.1447200567214975</v>
      </c>
      <c r="N315" s="27" t="s">
        <v>35</v>
      </c>
      <c r="O315" s="6">
        <f>D315*AG315/100</f>
        <v>2018.1414599999998</v>
      </c>
      <c r="P315" s="27" t="s">
        <v>1176</v>
      </c>
      <c r="Q315" s="27" t="s">
        <v>2676</v>
      </c>
      <c r="R315" s="27" t="s">
        <v>2810</v>
      </c>
      <c r="S315" s="27">
        <v>14.28</v>
      </c>
      <c r="T315" s="27">
        <v>35.17</v>
      </c>
      <c r="U315" s="27">
        <v>38.82</v>
      </c>
      <c r="V315" s="27">
        <v>16.85</v>
      </c>
      <c r="W315" s="27">
        <v>16.85</v>
      </c>
      <c r="X315" s="27">
        <v>16.85</v>
      </c>
      <c r="Y315" s="27">
        <v>16.85</v>
      </c>
      <c r="Z315" s="27">
        <v>0</v>
      </c>
      <c r="AA315" s="27">
        <v>17.82</v>
      </c>
      <c r="AB315" s="27">
        <v>18.99</v>
      </c>
      <c r="AC315" s="6">
        <v>25513</v>
      </c>
      <c r="AD315" s="6">
        <v>1663</v>
      </c>
      <c r="AE315" s="6">
        <v>788</v>
      </c>
      <c r="AF315" s="6">
        <v>1763</v>
      </c>
      <c r="AG315" s="6">
        <v>554.13</v>
      </c>
      <c r="AH315" s="4">
        <v>0.046</v>
      </c>
      <c r="AI315" s="4">
        <v>0.045</v>
      </c>
    </row>
    <row r="316" spans="1:35" ht="14.25">
      <c r="A316" s="12" t="s">
        <v>521</v>
      </c>
      <c r="B316" s="27" t="s">
        <v>522</v>
      </c>
      <c r="C316" s="27" t="s">
        <v>523</v>
      </c>
      <c r="D316" s="13">
        <v>747</v>
      </c>
      <c r="E316" s="3">
        <f>IF(AND(S316&lt;&gt;0,D316&gt;0),D316/S316,"")</f>
      </c>
      <c r="F316" s="3">
        <f>IF(AND(U316&lt;&gt;0,D316&gt;0),D316/U316,"")</f>
      </c>
      <c r="G316" s="4">
        <f>IF(AND(D316&lt;&gt;0,Y316&gt;0),Y316/D316,"")</f>
        <v>0.0214190093708166</v>
      </c>
      <c r="H316" s="4">
        <f>IF(AND(D316&lt;&gt;0,AB316&gt;0),AB316/D316,"")</f>
      </c>
      <c r="I316" s="3">
        <f>IF(AC316=AD316,0,O316/(AC316-AD316))</f>
        <v>0</v>
      </c>
      <c r="J316" s="4">
        <v>0.0249</v>
      </c>
      <c r="K316" s="5">
        <f>IF(AND(S316&gt;0,U316&gt;0),U316/S316-1,"")</f>
      </c>
      <c r="L316" s="3">
        <f>IF(AND(AB316&lt;&gt;0,U316&gt;0),U316/AB316,"")</f>
      </c>
      <c r="M316" s="3">
        <f>IF(AND(AF316&lt;&gt;0,O316&gt;0),O316/AF316,"")</f>
      </c>
      <c r="N316" s="27" t="s">
        <v>35</v>
      </c>
      <c r="O316" s="6">
        <f>D316*AG316/100</f>
        <v>1834.3332</v>
      </c>
      <c r="P316" s="27" t="s">
        <v>1176</v>
      </c>
      <c r="Q316" s="27" t="s">
        <v>2673</v>
      </c>
      <c r="T316" s="27">
        <v>0</v>
      </c>
      <c r="U316" s="27">
        <v>0</v>
      </c>
      <c r="V316" s="27">
        <v>8.25</v>
      </c>
      <c r="W316" s="27">
        <v>8.25</v>
      </c>
      <c r="X316" s="27">
        <v>15</v>
      </c>
      <c r="Y316" s="27">
        <v>16</v>
      </c>
      <c r="Z316" s="27">
        <v>7.6</v>
      </c>
      <c r="AA316" s="27">
        <v>0</v>
      </c>
      <c r="AB316" s="27">
        <v>0</v>
      </c>
      <c r="AG316" s="6">
        <v>245.56</v>
      </c>
      <c r="AH316" s="4">
        <v>0.021</v>
      </c>
      <c r="AI316" s="4">
        <v>0</v>
      </c>
    </row>
    <row r="317" spans="1:35" ht="14.25">
      <c r="A317" s="12" t="s">
        <v>524</v>
      </c>
      <c r="B317" s="27" t="s">
        <v>525</v>
      </c>
      <c r="C317" s="27" t="s">
        <v>526</v>
      </c>
      <c r="D317" s="13">
        <v>1334</v>
      </c>
      <c r="E317" s="3">
        <f>IF(AND(S317&lt;&gt;0,D317&gt;0),D317/S317,"")</f>
        <v>31.53664302600473</v>
      </c>
      <c r="F317" s="3">
        <f>IF(AND(U317&lt;&gt;0,D317&gt;0),D317/U317,"")</f>
        <v>19.260756569448453</v>
      </c>
      <c r="G317" s="4">
        <f>IF(AND(D317&lt;&gt;0,Y317&gt;0),Y317/D317,"")</f>
        <v>0.04047976011994003</v>
      </c>
      <c r="H317" s="4">
        <f>IF(AND(D317&lt;&gt;0,AB317&gt;0),AB317/D317,"")</f>
        <v>0.046176911544227886</v>
      </c>
      <c r="I317" s="3">
        <f>IF(AC317=AD317,0,O317/(AC317-AD317))</f>
        <v>4.085126353790614</v>
      </c>
      <c r="J317" s="4">
        <v>0.4254</v>
      </c>
      <c r="K317" s="5">
        <f>IF(AND(S317&gt;0,U317&gt;0),U317/S317-1,"")</f>
        <v>0.6373522458628844</v>
      </c>
      <c r="L317" s="3">
        <f>IF(AND(AB317&lt;&gt;0,U317&gt;0),U317/AB317,"")</f>
        <v>1.1243506493506494</v>
      </c>
      <c r="M317" s="3">
        <f>IF(AND(AF317&lt;&gt;0,O317&gt;0),O317/AF317,"")</f>
        <v>1.294134553229576</v>
      </c>
      <c r="N317" s="27" t="s">
        <v>1456</v>
      </c>
      <c r="O317" s="6">
        <f>D317*AG317/100</f>
        <v>1041.0536000000002</v>
      </c>
      <c r="P317" s="27" t="s">
        <v>1176</v>
      </c>
      <c r="Q317" s="27" t="s">
        <v>2683</v>
      </c>
      <c r="R317" s="27" t="s">
        <v>2949</v>
      </c>
      <c r="S317" s="27">
        <v>42.3</v>
      </c>
      <c r="T317" s="27">
        <v>63.88</v>
      </c>
      <c r="U317" s="27">
        <v>69.26</v>
      </c>
      <c r="V317" s="27">
        <v>47</v>
      </c>
      <c r="W317" s="27">
        <v>49</v>
      </c>
      <c r="X317" s="27">
        <v>51</v>
      </c>
      <c r="Y317" s="27">
        <v>54</v>
      </c>
      <c r="Z317" s="27">
        <v>0</v>
      </c>
      <c r="AA317" s="27">
        <v>56.82</v>
      </c>
      <c r="AB317" s="27">
        <v>61.6</v>
      </c>
      <c r="AC317" s="6">
        <v>433.82</v>
      </c>
      <c r="AD317" s="6">
        <v>178.98</v>
      </c>
      <c r="AE317" s="6">
        <v>24.17</v>
      </c>
      <c r="AF317" s="6">
        <v>804.44</v>
      </c>
      <c r="AG317" s="6">
        <v>78.04</v>
      </c>
      <c r="AH317" s="4">
        <v>0.039</v>
      </c>
      <c r="AI317" s="4">
        <v>0.04</v>
      </c>
    </row>
    <row r="318" spans="1:35" ht="14.25">
      <c r="A318" s="12" t="s">
        <v>1792</v>
      </c>
      <c r="B318" s="27" t="s">
        <v>1793</v>
      </c>
      <c r="C318" s="27" t="s">
        <v>1794</v>
      </c>
      <c r="D318" s="13">
        <v>201.5</v>
      </c>
      <c r="E318" s="3">
        <f>IF(AND(S318&lt;&gt;0,D318&gt;0),D318/S318,"")</f>
        <v>746.2962962962962</v>
      </c>
      <c r="F318" s="3">
        <f>IF(AND(U318&lt;&gt;0,D318&gt;0),D318/U318,"")</f>
        <v>7.408088235294118</v>
      </c>
      <c r="G318" s="4">
        <f>IF(AND(D318&lt;&gt;0,Y318&gt;0),Y318/D318,"")</f>
        <v>0.0382863523573201</v>
      </c>
      <c r="H318" s="4">
        <f>IF(AND(D318&lt;&gt;0,AB318&gt;0),AB318/D318,"")</f>
        <v>0.03895781637717122</v>
      </c>
      <c r="I318" s="3">
        <f>IF(AC318=AD318,0,O318/(AC318-AD318))</f>
        <v>0.5024414330218068</v>
      </c>
      <c r="J318" s="4">
        <v>0.5657</v>
      </c>
      <c r="K318" s="5">
        <f>IF(AND(S318&gt;0,U318&gt;0),U318/S318-1,"")</f>
        <v>99.74074074074073</v>
      </c>
      <c r="L318" s="3">
        <f>IF(AND(AB318&lt;&gt;0,U318&gt;0),U318/AB318,"")</f>
        <v>3.464968152866242</v>
      </c>
      <c r="M318" s="3">
        <f>IF(AND(AF318&lt;&gt;0,O318&gt;0),O318/AF318,"")</f>
        <v>0.3018728547569684</v>
      </c>
      <c r="N318" s="27" t="s">
        <v>35</v>
      </c>
      <c r="O318" s="6">
        <f>D318*AG318/100</f>
        <v>1048.34405</v>
      </c>
      <c r="P318" s="27" t="s">
        <v>1176</v>
      </c>
      <c r="Q318" s="27" t="s">
        <v>2710</v>
      </c>
      <c r="R318" s="27" t="s">
        <v>2803</v>
      </c>
      <c r="S318" s="27">
        <v>0.27</v>
      </c>
      <c r="T318" s="27">
        <v>25.77</v>
      </c>
      <c r="U318" s="27">
        <v>27.2</v>
      </c>
      <c r="V318" s="27">
        <v>0</v>
      </c>
      <c r="W318" s="27">
        <v>0</v>
      </c>
      <c r="X318" s="27">
        <v>3.7282</v>
      </c>
      <c r="Y318" s="27">
        <v>7.7147</v>
      </c>
      <c r="Z318" s="27">
        <v>0</v>
      </c>
      <c r="AA318" s="27">
        <v>7.29</v>
      </c>
      <c r="AB318" s="27">
        <v>7.85</v>
      </c>
      <c r="AC318" s="6">
        <v>3316.3</v>
      </c>
      <c r="AD318" s="6">
        <v>1229.8</v>
      </c>
      <c r="AE318" s="6">
        <v>361.3</v>
      </c>
      <c r="AF318" s="6">
        <v>3472.8</v>
      </c>
      <c r="AG318" s="6">
        <v>520.27</v>
      </c>
      <c r="AH318" s="4">
        <v>0.038</v>
      </c>
      <c r="AI318" s="4">
        <v>0.031</v>
      </c>
    </row>
    <row r="319" spans="1:35" ht="14.25">
      <c r="A319" s="12" t="s">
        <v>528</v>
      </c>
      <c r="B319" s="27" t="s">
        <v>529</v>
      </c>
      <c r="C319" s="27" t="s">
        <v>530</v>
      </c>
      <c r="D319" s="13">
        <v>33.7</v>
      </c>
      <c r="E319" s="3">
        <f>IF(AND(S319&lt;&gt;0,D319&gt;0),D319/S319,"")</f>
        <v>105.3125</v>
      </c>
      <c r="F319" s="3">
        <f>IF(AND(U319&lt;&gt;0,D319&gt;0),D319/U319,"")</f>
        <v>6.753507014028056</v>
      </c>
      <c r="G319" s="4">
        <f>IF(AND(D319&lt;&gt;0,Y319&gt;0),Y319/D319,"")</f>
        <v>0.21216617210682492</v>
      </c>
      <c r="H319" s="4">
        <f>IF(AND(D319&lt;&gt;0,AB319&gt;0),AB319/D319,"")</f>
      </c>
      <c r="I319" s="3">
        <f>IF(AC319=AD319,0,O319/(AC319-AD319))</f>
        <v>0.04518800733426285</v>
      </c>
      <c r="J319" s="4">
        <v>0.7111</v>
      </c>
      <c r="K319" s="5">
        <f>IF(AND(S319&gt;0,U319&gt;0),U319/S319-1,"")</f>
        <v>14.59375</v>
      </c>
      <c r="L319" s="3">
        <f>IF(AND(AB319&lt;&gt;0,U319&gt;0),U319/AB319,"")</f>
      </c>
      <c r="M319" s="3">
        <f>IF(AND(AF319&lt;&gt;0,O319&gt;0),O319/AF319,"")</f>
        <v>0.23109088689197108</v>
      </c>
      <c r="N319" s="27" t="s">
        <v>35</v>
      </c>
      <c r="O319" s="6">
        <f>D319*AG319/100</f>
        <v>473.1817</v>
      </c>
      <c r="P319" s="27" t="s">
        <v>1176</v>
      </c>
      <c r="Q319" s="27" t="s">
        <v>2911</v>
      </c>
      <c r="R319" s="27" t="s">
        <v>2789</v>
      </c>
      <c r="S319" s="27">
        <v>0.32</v>
      </c>
      <c r="T319" s="27">
        <v>5.97</v>
      </c>
      <c r="U319" s="27">
        <v>4.99</v>
      </c>
      <c r="V319" s="27">
        <v>0</v>
      </c>
      <c r="W319" s="27">
        <v>0</v>
      </c>
      <c r="X319" s="27">
        <v>0</v>
      </c>
      <c r="Y319" s="27">
        <v>7.15</v>
      </c>
      <c r="Z319" s="27">
        <v>0</v>
      </c>
      <c r="AA319" s="27">
        <v>0</v>
      </c>
      <c r="AB319" s="27">
        <v>0</v>
      </c>
      <c r="AC319" s="6">
        <v>10635.4</v>
      </c>
      <c r="AD319" s="6">
        <v>164</v>
      </c>
      <c r="AE319" s="6">
        <v>165.7</v>
      </c>
      <c r="AF319" s="6">
        <v>2047.6</v>
      </c>
      <c r="AG319" s="6">
        <v>1404.1</v>
      </c>
      <c r="AH319" s="4">
        <v>0.111999999999999</v>
      </c>
      <c r="AI319" s="4">
        <v>0</v>
      </c>
    </row>
    <row r="320" spans="1:35" ht="14.25">
      <c r="A320" s="12" t="s">
        <v>531</v>
      </c>
      <c r="B320" s="27" t="s">
        <v>532</v>
      </c>
      <c r="C320" s="27" t="s">
        <v>533</v>
      </c>
      <c r="D320" s="13">
        <v>1192</v>
      </c>
      <c r="E320" s="3">
        <f>IF(AND(S320&lt;&gt;0,D320&gt;0),D320/S320,"")</f>
      </c>
      <c r="F320" s="3">
        <f>IF(AND(U320&lt;&gt;0,D320&gt;0),D320/U320,"")</f>
      </c>
      <c r="G320" s="4">
        <f>IF(AND(D320&lt;&gt;0,Y320&gt;0),Y320/D320,"")</f>
        <v>0.04485738255033557</v>
      </c>
      <c r="H320" s="4">
        <f>IF(AND(D320&lt;&gt;0,AB320&gt;0),AB320/D320,"")</f>
      </c>
      <c r="I320" s="3">
        <f>IF(AC320=AD320,0,O320/(AC320-AD320))</f>
        <v>0</v>
      </c>
      <c r="J320" s="4">
        <v>0.0944999999999999</v>
      </c>
      <c r="K320" s="5">
        <f>IF(AND(S320&gt;0,U320&gt;0),U320/S320-1,"")</f>
      </c>
      <c r="L320" s="3">
        <f>IF(AND(AB320&lt;&gt;0,U320&gt;0),U320/AB320,"")</f>
      </c>
      <c r="M320" s="3">
        <f>IF(AND(AF320&lt;&gt;0,O320&gt;0),O320/AF320,"")</f>
      </c>
      <c r="N320" s="27" t="s">
        <v>1456</v>
      </c>
      <c r="O320" s="6">
        <f>D320*AG320/100</f>
        <v>797.0904</v>
      </c>
      <c r="P320" s="27" t="s">
        <v>1176</v>
      </c>
      <c r="Q320" s="27" t="s">
        <v>2673</v>
      </c>
      <c r="T320" s="27">
        <v>0</v>
      </c>
      <c r="U320" s="27">
        <v>0</v>
      </c>
      <c r="V320" s="27">
        <v>40.14</v>
      </c>
      <c r="W320" s="27">
        <v>41.17</v>
      </c>
      <c r="X320" s="27">
        <v>43.73</v>
      </c>
      <c r="Y320" s="27">
        <v>53.47</v>
      </c>
      <c r="Z320" s="27">
        <v>18.39</v>
      </c>
      <c r="AA320" s="27">
        <v>0</v>
      </c>
      <c r="AB320" s="27">
        <v>0</v>
      </c>
      <c r="AG320" s="6">
        <v>66.87</v>
      </c>
      <c r="AH320" s="4">
        <v>0.043</v>
      </c>
      <c r="AI320" s="4">
        <v>0</v>
      </c>
    </row>
    <row r="321" spans="1:35" ht="14.25">
      <c r="A321" s="12" t="s">
        <v>534</v>
      </c>
      <c r="B321" s="27" t="s">
        <v>535</v>
      </c>
      <c r="C321" s="27" t="s">
        <v>536</v>
      </c>
      <c r="D321" s="13">
        <v>1461</v>
      </c>
      <c r="E321" s="3">
        <f>IF(AND(S321&lt;&gt;0,D321&gt;0),D321/S321,"")</f>
        <v>33.4324942791762</v>
      </c>
      <c r="F321" s="3">
        <f>IF(AND(U321&lt;&gt;0,D321&gt;0),D321/U321,"")</f>
        <v>11.980319803198032</v>
      </c>
      <c r="G321" s="4">
        <f>IF(AND(D321&lt;&gt;0,Y321&gt;0),Y321/D321,"")</f>
        <v>0.03216974674880219</v>
      </c>
      <c r="H321" s="4">
        <f>IF(AND(D321&lt;&gt;0,AB321&gt;0),AB321/D321,"")</f>
        <v>0.034976043805612596</v>
      </c>
      <c r="I321" s="3">
        <f>IF(AC321=AD321,0,O321/(AC321-AD321))</f>
        <v>1.0521737168318526</v>
      </c>
      <c r="J321" s="4">
        <v>0.419</v>
      </c>
      <c r="K321" s="5">
        <f>IF(AND(S321&gt;0,U321&gt;0),U321/S321-1,"")</f>
        <v>1.7906178489702516</v>
      </c>
      <c r="L321" s="3">
        <f>IF(AND(AB321&lt;&gt;0,U321&gt;0),U321/AB321,"")</f>
        <v>2.3864970645792565</v>
      </c>
      <c r="M321" s="3">
        <f>IF(AND(AF321&lt;&gt;0,O321&gt;0),O321/AF321,"")</f>
        <v>0.5465121875231808</v>
      </c>
      <c r="N321" s="27" t="s">
        <v>1456</v>
      </c>
      <c r="O321" s="6">
        <f>D321*AG321/100</f>
        <v>3683.7653999999998</v>
      </c>
      <c r="P321" s="27" t="s">
        <v>1176</v>
      </c>
      <c r="Q321" s="27" t="s">
        <v>2685</v>
      </c>
      <c r="R321" s="27" t="s">
        <v>2801</v>
      </c>
      <c r="S321" s="27">
        <v>43.7</v>
      </c>
      <c r="T321" s="27">
        <v>115.41</v>
      </c>
      <c r="U321" s="27">
        <v>121.95</v>
      </c>
      <c r="V321" s="27">
        <v>44.5</v>
      </c>
      <c r="W321" s="27">
        <v>45.25</v>
      </c>
      <c r="X321" s="27">
        <v>46</v>
      </c>
      <c r="Y321" s="27">
        <v>47</v>
      </c>
      <c r="Z321" s="27">
        <v>0</v>
      </c>
      <c r="AA321" s="27">
        <v>49.03</v>
      </c>
      <c r="AB321" s="27">
        <v>51.1</v>
      </c>
      <c r="AC321" s="6">
        <v>5117.6</v>
      </c>
      <c r="AD321" s="6">
        <v>1616.5</v>
      </c>
      <c r="AE321" s="6">
        <v>255.4</v>
      </c>
      <c r="AF321" s="6">
        <v>6740.5</v>
      </c>
      <c r="AG321" s="6">
        <v>252.14</v>
      </c>
      <c r="AH321" s="4">
        <v>0.032</v>
      </c>
      <c r="AI321" s="4">
        <v>0.0289999999999999</v>
      </c>
    </row>
    <row r="322" spans="1:35" ht="14.25">
      <c r="A322" s="12" t="s">
        <v>1371</v>
      </c>
      <c r="B322" s="27" t="s">
        <v>1372</v>
      </c>
      <c r="C322" s="27" t="s">
        <v>1373</v>
      </c>
      <c r="D322" s="13">
        <v>134</v>
      </c>
      <c r="E322" s="3">
        <f>IF(AND(S322&lt;&gt;0,D322&gt;0),D322/S322,"")</f>
      </c>
      <c r="F322" s="3">
        <f>IF(AND(U322&lt;&gt;0,D322&gt;0),D322/U322,"")</f>
      </c>
      <c r="G322" s="4">
        <f>IF(AND(D322&lt;&gt;0,Y322&gt;0),Y322/D322,"")</f>
        <v>0.049291044776119404</v>
      </c>
      <c r="H322" s="4">
        <f>IF(AND(D322&lt;&gt;0,AB322&gt;0),AB322/D322,"")</f>
      </c>
      <c r="I322" s="3">
        <f>IF(AC322=AD322,0,O322/(AC322-AD322))</f>
        <v>0</v>
      </c>
      <c r="J322" s="4">
        <v>0.0676</v>
      </c>
      <c r="K322" s="5">
        <f>IF(AND(S322&gt;0,U322&gt;0),U322/S322-1,"")</f>
      </c>
      <c r="L322" s="3">
        <f>IF(AND(AB322&lt;&gt;0,U322&gt;0),U322/AB322,"")</f>
      </c>
      <c r="M322" s="3">
        <f>IF(AND(AF322&lt;&gt;0,O322&gt;0),O322/AF322,"")</f>
      </c>
      <c r="N322" s="27" t="s">
        <v>35</v>
      </c>
      <c r="O322" s="6">
        <f>D322*AG322/100</f>
        <v>2189.1446</v>
      </c>
      <c r="P322" s="27" t="s">
        <v>1176</v>
      </c>
      <c r="Q322" s="27" t="s">
        <v>2673</v>
      </c>
      <c r="T322" s="27">
        <v>0</v>
      </c>
      <c r="U322" s="27">
        <v>0</v>
      </c>
      <c r="V322" s="27">
        <v>7.7975</v>
      </c>
      <c r="W322" s="27">
        <v>6.3625</v>
      </c>
      <c r="X322" s="27">
        <v>6.475</v>
      </c>
      <c r="Y322" s="27">
        <v>6.605</v>
      </c>
      <c r="Z322" s="27">
        <v>1.66</v>
      </c>
      <c r="AA322" s="27">
        <v>0</v>
      </c>
      <c r="AB322" s="27">
        <v>0</v>
      </c>
      <c r="AG322" s="6">
        <v>1633.69</v>
      </c>
      <c r="AH322" s="4">
        <v>0.05</v>
      </c>
      <c r="AI322" s="4">
        <v>0</v>
      </c>
    </row>
    <row r="323" spans="1:33" ht="14.25">
      <c r="A323" s="12" t="s">
        <v>2862</v>
      </c>
      <c r="B323" s="27" t="s">
        <v>2863</v>
      </c>
      <c r="C323" s="27" t="s">
        <v>2864</v>
      </c>
      <c r="D323" s="13">
        <v>464</v>
      </c>
      <c r="E323" s="3">
        <f>IF(AND(S323&lt;&gt;0,D323&gt;0),D323/S323,"")</f>
        <v>174.4360902255639</v>
      </c>
      <c r="F323" s="3">
        <f>IF(AND(U323&lt;&gt;0,D323&gt;0),D323/U323,"")</f>
      </c>
      <c r="G323" s="4">
        <f>IF(AND(D323&lt;&gt;0,Y323&gt;0),Y323/D323,"")</f>
      </c>
      <c r="H323" s="4">
        <f>IF(AND(D323&lt;&gt;0,AB323&gt;0),AB323/D323,"")</f>
      </c>
      <c r="I323" s="3">
        <f>IF(AC323=AD323,0,O323/(AC323-AD323))</f>
        <v>15.108760330578512</v>
      </c>
      <c r="K323" s="5">
        <f>IF(AND(S323&gt;0,U323&gt;0),U323/S323-1,"")</f>
      </c>
      <c r="L323" s="3">
        <f>IF(AND(AB323&lt;&gt;0,U323&gt;0),U323/AB323,"")</f>
      </c>
      <c r="M323" s="3">
        <f>IF(AND(AF323&lt;&gt;0,O323&gt;0),O323/AF323,"")</f>
        <v>10.646086873508352</v>
      </c>
      <c r="N323" s="27" t="s">
        <v>35</v>
      </c>
      <c r="O323" s="6">
        <f>D323*AG323/100</f>
        <v>2230.3552</v>
      </c>
      <c r="P323" s="27" t="s">
        <v>1176</v>
      </c>
      <c r="Q323" s="27" t="s">
        <v>1177</v>
      </c>
      <c r="R323" s="27" t="s">
        <v>2975</v>
      </c>
      <c r="S323" s="27">
        <v>2.66</v>
      </c>
      <c r="V323" s="27">
        <v>0</v>
      </c>
      <c r="W323" s="27">
        <v>0</v>
      </c>
      <c r="X323" s="27">
        <v>0</v>
      </c>
      <c r="Y323" s="27">
        <v>0</v>
      </c>
      <c r="Z323" s="27">
        <v>0</v>
      </c>
      <c r="AC323" s="6">
        <v>705.66</v>
      </c>
      <c r="AD323" s="6">
        <v>558.04</v>
      </c>
      <c r="AE323" s="6">
        <v>94.48</v>
      </c>
      <c r="AF323" s="6">
        <v>209.5</v>
      </c>
      <c r="AG323" s="6">
        <v>480.68</v>
      </c>
    </row>
    <row r="324" spans="1:35" ht="14.25">
      <c r="A324" s="12" t="s">
        <v>537</v>
      </c>
      <c r="B324" s="27" t="s">
        <v>538</v>
      </c>
      <c r="C324" s="27" t="s">
        <v>539</v>
      </c>
      <c r="D324" s="13">
        <v>433</v>
      </c>
      <c r="E324" s="3">
        <f>IF(AND(S324&lt;&gt;0,D324&gt;0),D324/S324,"")</f>
      </c>
      <c r="F324" s="3">
        <f>IF(AND(U324&lt;&gt;0,D324&gt;0),D324/U324,"")</f>
      </c>
      <c r="G324" s="4">
        <f>IF(AND(D324&lt;&gt;0,Y324&gt;0),Y324/D324,"")</f>
        <v>0.03117782909930716</v>
      </c>
      <c r="H324" s="4">
        <f>IF(AND(D324&lt;&gt;0,AB324&gt;0),AB324/D324,"")</f>
      </c>
      <c r="I324" s="3">
        <f>IF(AC324=AD324,0,O324/(AC324-AD324))</f>
        <v>0</v>
      </c>
      <c r="J324" s="4">
        <v>0.0131</v>
      </c>
      <c r="K324" s="5">
        <f>IF(AND(S324&gt;0,U324&gt;0),U324/S324-1,"")</f>
      </c>
      <c r="L324" s="3">
        <f>IF(AND(AB324&lt;&gt;0,U324&gt;0),U324/AB324,"")</f>
      </c>
      <c r="M324" s="3">
        <f>IF(AND(AF324&lt;&gt;0,O324&gt;0),O324/AF324,"")</f>
      </c>
      <c r="N324" s="27" t="s">
        <v>1456</v>
      </c>
      <c r="O324" s="6">
        <f>D324*AG324/100</f>
        <v>1374.775</v>
      </c>
      <c r="P324" s="27" t="s">
        <v>1176</v>
      </c>
      <c r="Q324" s="27" t="s">
        <v>2673</v>
      </c>
      <c r="T324" s="27">
        <v>0</v>
      </c>
      <c r="U324" s="27">
        <v>0</v>
      </c>
      <c r="V324" s="27">
        <v>8.35</v>
      </c>
      <c r="W324" s="27">
        <v>10.5</v>
      </c>
      <c r="X324" s="27">
        <v>12.2</v>
      </c>
      <c r="Y324" s="27">
        <v>13.5</v>
      </c>
      <c r="Z324" s="27">
        <v>5.2</v>
      </c>
      <c r="AA324" s="27">
        <v>0</v>
      </c>
      <c r="AB324" s="27">
        <v>0</v>
      </c>
      <c r="AG324" s="6">
        <v>317.5</v>
      </c>
      <c r="AH324" s="4">
        <v>0.031</v>
      </c>
      <c r="AI324" s="4">
        <v>0</v>
      </c>
    </row>
    <row r="325" spans="1:35" ht="14.25">
      <c r="A325" s="12" t="s">
        <v>540</v>
      </c>
      <c r="B325" s="27" t="s">
        <v>541</v>
      </c>
      <c r="C325" s="27" t="s">
        <v>542</v>
      </c>
      <c r="D325" s="13">
        <v>228.5</v>
      </c>
      <c r="E325" s="3">
        <f>IF(AND(S325&lt;&gt;0,D325&gt;0),D325/S325,"")</f>
        <v>16.125617501764292</v>
      </c>
      <c r="F325" s="3">
        <f>IF(AND(U325&lt;&gt;0,D325&gt;0),D325/U325,"")</f>
        <v>12.5</v>
      </c>
      <c r="G325" s="4">
        <f>IF(AND(D325&lt;&gt;0,Y325&gt;0),Y325/D325,"")</f>
        <v>0.02954048140043764</v>
      </c>
      <c r="H325" s="4">
        <f>IF(AND(D325&lt;&gt;0,AB325&gt;0),AB325/D325,"")</f>
        <v>0.04021881838074398</v>
      </c>
      <c r="I325" s="3">
        <f>IF(AC325=AD325,0,O325/(AC325-AD325))</f>
        <v>0.5217195019049624</v>
      </c>
      <c r="J325" s="4">
        <v>0.6381</v>
      </c>
      <c r="K325" s="5">
        <f>IF(AND(S325&gt;0,U325&gt;0),U325/S325-1,"")</f>
        <v>0.29004940014114333</v>
      </c>
      <c r="L325" s="3">
        <f>IF(AND(AB325&lt;&gt;0,U325&gt;0),U325/AB325,"")</f>
        <v>1.9891186071817195</v>
      </c>
      <c r="M325" s="3">
        <f>IF(AND(AF325&lt;&gt;0,O325&gt;0),O325/AF325,"")</f>
        <v>0.3492470067750466</v>
      </c>
      <c r="N325" s="27" t="s">
        <v>1456</v>
      </c>
      <c r="O325" s="6">
        <f>D325*AG325/100</f>
        <v>22320.725450000005</v>
      </c>
      <c r="P325" s="27" t="s">
        <v>1178</v>
      </c>
      <c r="Q325" s="27" t="s">
        <v>2693</v>
      </c>
      <c r="R325" s="27" t="s">
        <v>2922</v>
      </c>
      <c r="S325" s="27">
        <v>14.17</v>
      </c>
      <c r="T325" s="27">
        <v>16.92</v>
      </c>
      <c r="U325" s="27">
        <v>18.28</v>
      </c>
      <c r="V325" s="27">
        <v>0</v>
      </c>
      <c r="W325" s="27">
        <v>1</v>
      </c>
      <c r="X325" s="27">
        <v>3.67</v>
      </c>
      <c r="Y325" s="27">
        <v>6.75</v>
      </c>
      <c r="Z325" s="27">
        <v>0</v>
      </c>
      <c r="AA325" s="27">
        <v>8.25</v>
      </c>
      <c r="AB325" s="27">
        <v>9.19</v>
      </c>
      <c r="AC325" s="6">
        <v>49047</v>
      </c>
      <c r="AD325" s="6">
        <v>6264</v>
      </c>
      <c r="AE325" s="6">
        <v>3373</v>
      </c>
      <c r="AF325" s="6">
        <v>63911</v>
      </c>
      <c r="AG325" s="6">
        <v>9768.37</v>
      </c>
      <c r="AH325" s="4">
        <v>0.025</v>
      </c>
      <c r="AI325" s="4">
        <v>0.036</v>
      </c>
    </row>
    <row r="326" spans="1:35" ht="14.25">
      <c r="A326" s="12" t="s">
        <v>1247</v>
      </c>
      <c r="B326" s="27" t="s">
        <v>1252</v>
      </c>
      <c r="C326" s="27" t="s">
        <v>1248</v>
      </c>
      <c r="D326" s="13">
        <v>600</v>
      </c>
      <c r="E326" s="3">
        <f>IF(AND(S326&lt;&gt;0,D326&gt;0),D326/S326,"")</f>
        <v>810.8108108108108</v>
      </c>
      <c r="F326" s="3">
        <f>IF(AND(U326&lt;&gt;0,D326&gt;0),D326/U326,"")</f>
        <v>5.716463414634147</v>
      </c>
      <c r="G326" s="4">
        <f>IF(AND(D326&lt;&gt;0,Y326&gt;0),Y326/D326,"")</f>
        <v>0.10332183333333333</v>
      </c>
      <c r="H326" s="4">
        <f>IF(AND(D326&lt;&gt;0,AB326&gt;0),AB326/D326,"")</f>
        <v>0.06318333333333333</v>
      </c>
      <c r="I326" s="3">
        <f>IF(AC326=AD326,0,O326/(AC326-AD326))</f>
        <v>0.2805201002027914</v>
      </c>
      <c r="J326" s="4">
        <v>0.5592</v>
      </c>
      <c r="K326" s="5">
        <f>IF(AND(S326&gt;0,U326&gt;0),U326/S326-1,"")</f>
        <v>140.83783783783784</v>
      </c>
      <c r="L326" s="3">
        <f>IF(AND(AB326&lt;&gt;0,U326&gt;0),U326/AB326,"")</f>
        <v>2.7686626219994723</v>
      </c>
      <c r="M326" s="3">
        <f>IF(AND(AF326&lt;&gt;0,O326&gt;0),O326/AF326,"")</f>
        <v>0.1863578489124635</v>
      </c>
      <c r="N326" s="27" t="s">
        <v>1456</v>
      </c>
      <c r="O326" s="6">
        <f>D326*AG326/100</f>
        <v>3527.4</v>
      </c>
      <c r="P326" s="27" t="s">
        <v>1178</v>
      </c>
      <c r="Q326" s="27" t="s">
        <v>1177</v>
      </c>
      <c r="R326" s="27" t="s">
        <v>3123</v>
      </c>
      <c r="S326" s="27">
        <v>0.74</v>
      </c>
      <c r="T326" s="27">
        <v>79.66</v>
      </c>
      <c r="U326" s="27">
        <v>104.96</v>
      </c>
      <c r="V326" s="27">
        <v>48.2168</v>
      </c>
      <c r="W326" s="27">
        <v>54.2439</v>
      </c>
      <c r="X326" s="27">
        <v>55.966</v>
      </c>
      <c r="Y326" s="27">
        <v>61.9931</v>
      </c>
      <c r="Z326" s="27">
        <v>0</v>
      </c>
      <c r="AA326" s="27">
        <v>32.08</v>
      </c>
      <c r="AB326" s="27">
        <v>37.91</v>
      </c>
      <c r="AC326" s="6">
        <v>16270.9</v>
      </c>
      <c r="AD326" s="6">
        <v>3696.4</v>
      </c>
      <c r="AE326" s="6">
        <v>1490.5</v>
      </c>
      <c r="AF326" s="6">
        <v>18928.1</v>
      </c>
      <c r="AG326" s="6">
        <v>587.9</v>
      </c>
      <c r="AH326" s="4">
        <v>0.078</v>
      </c>
      <c r="AI326" s="4">
        <v>0.038</v>
      </c>
    </row>
    <row r="327" spans="1:35" ht="14.25">
      <c r="A327" s="12" t="s">
        <v>543</v>
      </c>
      <c r="B327" s="27" t="s">
        <v>544</v>
      </c>
      <c r="C327" s="27" t="s">
        <v>545</v>
      </c>
      <c r="D327" s="13">
        <v>202.2</v>
      </c>
      <c r="E327" s="3">
        <f>IF(AND(S327&lt;&gt;0,D327&gt;0),D327/S327,"")</f>
        <v>9.911764705882353</v>
      </c>
      <c r="F327" s="3">
        <f>IF(AND(U327&lt;&gt;0,D327&gt;0),D327/U327,"")</f>
        <v>9.387186629526463</v>
      </c>
      <c r="G327" s="4">
        <f>IF(AND(D327&lt;&gt;0,Y327&gt;0),Y327/D327,"")</f>
        <v>0.09070227497527202</v>
      </c>
      <c r="H327" s="4">
        <f>IF(AND(D327&lt;&gt;0,AB327&gt;0),AB327/D327,"")</f>
        <v>0.092433234421365</v>
      </c>
      <c r="I327" s="3">
        <f>IF(AC327=AD327,0,O327/(AC327-AD327))</f>
        <v>1.2628508626928203</v>
      </c>
      <c r="J327" s="4">
        <v>0.2392</v>
      </c>
      <c r="K327" s="5">
        <f>IF(AND(S327&gt;0,U327&gt;0),U327/S327-1,"")</f>
        <v>0.055882352941176494</v>
      </c>
      <c r="L327" s="3">
        <f>IF(AND(AB327&lt;&gt;0,U327&gt;0),U327/AB327,"")</f>
        <v>1.1524879614767254</v>
      </c>
      <c r="M327" s="3">
        <f>IF(AND(AF327&lt;&gt;0,O327&gt;0),O327/AF327,"")</f>
        <v>1.6245051151396375</v>
      </c>
      <c r="N327" s="27" t="s">
        <v>1456</v>
      </c>
      <c r="O327" s="6">
        <f>D327*AG327/100</f>
        <v>6631.22988</v>
      </c>
      <c r="P327" s="27" t="s">
        <v>1178</v>
      </c>
      <c r="Q327" s="27" t="s">
        <v>1182</v>
      </c>
      <c r="R327" s="27" t="s">
        <v>3099</v>
      </c>
      <c r="S327" s="27">
        <v>20.4</v>
      </c>
      <c r="T327" s="27">
        <v>20.68</v>
      </c>
      <c r="U327" s="27">
        <v>21.54</v>
      </c>
      <c r="V327" s="27">
        <v>10.91</v>
      </c>
      <c r="W327" s="27">
        <v>13.79</v>
      </c>
      <c r="X327" s="27">
        <v>15.28</v>
      </c>
      <c r="Y327" s="27">
        <v>18.34</v>
      </c>
      <c r="Z327" s="27">
        <v>0</v>
      </c>
      <c r="AA327" s="27">
        <v>18.46</v>
      </c>
      <c r="AB327" s="27">
        <v>18.69</v>
      </c>
      <c r="AC327" s="6">
        <v>5254.2</v>
      </c>
      <c r="AD327" s="6">
        <v>3.2</v>
      </c>
      <c r="AE327" s="6">
        <v>734.2</v>
      </c>
      <c r="AF327" s="6">
        <v>4082</v>
      </c>
      <c r="AG327" s="6">
        <v>3279.54</v>
      </c>
      <c r="AH327" s="4">
        <v>0.038</v>
      </c>
      <c r="AI327" s="4">
        <v>0.079</v>
      </c>
    </row>
    <row r="328" spans="1:35" ht="14.25">
      <c r="A328" s="12" t="s">
        <v>1173</v>
      </c>
      <c r="B328" s="27" t="s">
        <v>1132</v>
      </c>
      <c r="C328" s="27" t="s">
        <v>1133</v>
      </c>
      <c r="D328" s="13">
        <v>701.5</v>
      </c>
      <c r="E328" s="3">
        <f>IF(AND(S328&lt;&gt;0,D328&gt;0),D328/S328,"")</f>
        <v>2505.3571428571427</v>
      </c>
      <c r="F328" s="3">
        <f>IF(AND(U328&lt;&gt;0,D328&gt;0),D328/U328,"")</f>
        <v>16.130144860887558</v>
      </c>
      <c r="G328" s="4">
        <f>IF(AND(D328&lt;&gt;0,Y328&gt;0),Y328/D328,"")</f>
        <v>0.023107626514611547</v>
      </c>
      <c r="H328" s="4">
        <f>IF(AND(D328&lt;&gt;0,AB328&gt;0),AB328/D328,"")</f>
        <v>0.021525302922309336</v>
      </c>
      <c r="I328" s="3">
        <f>IF(AC328=AD328,0,O328/(AC328-AD328))</f>
        <v>2.269258505965223</v>
      </c>
      <c r="J328" s="4">
        <v>0.3023</v>
      </c>
      <c r="K328" s="5">
        <f>IF(AND(S328&gt;0,U328&gt;0),U328/S328-1,"")</f>
        <v>154.32142857142856</v>
      </c>
      <c r="L328" s="3">
        <f>IF(AND(AB328&lt;&gt;0,U328&gt;0),U328/AB328,"")</f>
        <v>2.880132450331126</v>
      </c>
      <c r="M328" s="3">
        <f>IF(AND(AF328&lt;&gt;0,O328&gt;0),O328/AF328,"")</f>
        <v>1.3446875288790316</v>
      </c>
      <c r="N328" s="27" t="s">
        <v>1456</v>
      </c>
      <c r="O328" s="6">
        <f>D328*AG328/100</f>
        <v>1746.10365</v>
      </c>
      <c r="P328" s="27" t="s">
        <v>1176</v>
      </c>
      <c r="Q328" s="27" t="s">
        <v>807</v>
      </c>
      <c r="R328" s="27" t="s">
        <v>2950</v>
      </c>
      <c r="S328" s="27">
        <v>0.28</v>
      </c>
      <c r="T328" s="27">
        <v>40.79</v>
      </c>
      <c r="U328" s="27">
        <v>43.49</v>
      </c>
      <c r="V328" s="27">
        <v>9.6003</v>
      </c>
      <c r="W328" s="27">
        <v>10.8986</v>
      </c>
      <c r="X328" s="27">
        <v>13.97</v>
      </c>
      <c r="Y328" s="27">
        <v>16.21</v>
      </c>
      <c r="Z328" s="27">
        <v>12.34</v>
      </c>
      <c r="AA328" s="27">
        <v>14.32</v>
      </c>
      <c r="AB328" s="27">
        <v>15.1</v>
      </c>
      <c r="AC328" s="6">
        <v>1558.6</v>
      </c>
      <c r="AD328" s="6">
        <v>789.14</v>
      </c>
      <c r="AE328" s="6">
        <v>135.23</v>
      </c>
      <c r="AF328" s="6">
        <v>1298.52</v>
      </c>
      <c r="AG328" s="6">
        <v>248.91</v>
      </c>
      <c r="AH328" s="4">
        <v>0.019</v>
      </c>
      <c r="AI328" s="4">
        <v>0.018</v>
      </c>
    </row>
    <row r="329" spans="1:35" ht="14.25">
      <c r="A329" s="12" t="s">
        <v>546</v>
      </c>
      <c r="B329" s="27" t="s">
        <v>547</v>
      </c>
      <c r="C329" s="27" t="s">
        <v>548</v>
      </c>
      <c r="D329" s="13">
        <v>79.6</v>
      </c>
      <c r="E329" s="3">
        <f>IF(AND(S329&lt;&gt;0,D329&gt;0),D329/S329,"")</f>
      </c>
      <c r="F329" s="3">
        <f>IF(AND(U329&lt;&gt;0,D329&gt;0),D329/U329,"")</f>
      </c>
      <c r="G329" s="4">
        <f>IF(AND(D329&lt;&gt;0,Y329&gt;0),Y329/D329,"")</f>
        <v>0.04623115577889448</v>
      </c>
      <c r="H329" s="4">
        <f>IF(AND(D329&lt;&gt;0,AB329&gt;0),AB329/D329,"")</f>
      </c>
      <c r="I329" s="3">
        <f>IF(AC329=AD329,0,O329/(AC329-AD329))</f>
        <v>0</v>
      </c>
      <c r="J329" s="4">
        <v>0.1616</v>
      </c>
      <c r="K329" s="5">
        <f>IF(AND(S329&gt;0,U329&gt;0),U329/S329-1,"")</f>
      </c>
      <c r="L329" s="3">
        <f>IF(AND(AB329&lt;&gt;0,U329&gt;0),U329/AB329,"")</f>
      </c>
      <c r="M329" s="3">
        <f>IF(AND(AF329&lt;&gt;0,O329&gt;0),O329/AF329,"")</f>
      </c>
      <c r="N329" s="27" t="s">
        <v>35</v>
      </c>
      <c r="O329" s="6">
        <f>D329*AG329/100</f>
        <v>1034.33036</v>
      </c>
      <c r="P329" s="27" t="s">
        <v>1176</v>
      </c>
      <c r="Q329" s="27" t="s">
        <v>105</v>
      </c>
      <c r="T329" s="27">
        <v>0</v>
      </c>
      <c r="U329" s="27">
        <v>0</v>
      </c>
      <c r="V329" s="27">
        <v>3.68</v>
      </c>
      <c r="W329" s="27">
        <v>3.68</v>
      </c>
      <c r="X329" s="27">
        <v>3.68</v>
      </c>
      <c r="Y329" s="27">
        <v>3.68</v>
      </c>
      <c r="Z329" s="27">
        <v>0.92</v>
      </c>
      <c r="AA329" s="27">
        <v>0</v>
      </c>
      <c r="AB329" s="27">
        <v>0</v>
      </c>
      <c r="AG329" s="6">
        <v>1299.41</v>
      </c>
      <c r="AH329" s="4">
        <v>0.046</v>
      </c>
      <c r="AI329" s="4">
        <v>0</v>
      </c>
    </row>
    <row r="330" spans="1:35" ht="14.25">
      <c r="A330" s="12" t="s">
        <v>1440</v>
      </c>
      <c r="B330" s="27" t="s">
        <v>1441</v>
      </c>
      <c r="C330" s="27" t="s">
        <v>1442</v>
      </c>
      <c r="D330" s="13">
        <v>140.2</v>
      </c>
      <c r="E330" s="3">
        <f>IF(AND(S330&lt;&gt;0,D330&gt;0),D330/S330,"")</f>
      </c>
      <c r="F330" s="3">
        <f>IF(AND(U330&lt;&gt;0,D330&gt;0),D330/U330,"")</f>
      </c>
      <c r="G330" s="4">
        <f>IF(AND(D330&lt;&gt;0,Y330&gt;0),Y330/D330,"")</f>
        <v>0.04917974322396577</v>
      </c>
      <c r="H330" s="4">
        <f>IF(AND(D330&lt;&gt;0,AB330&gt;0),AB330/D330,"")</f>
      </c>
      <c r="I330" s="3">
        <f>IF(AC330=AD330,0,O330/(AC330-AD330))</f>
        <v>0</v>
      </c>
      <c r="J330" s="4">
        <v>0.2373</v>
      </c>
      <c r="K330" s="5">
        <f>IF(AND(S330&gt;0,U330&gt;0),U330/S330-1,"")</f>
      </c>
      <c r="L330" s="3">
        <f>IF(AND(AB330&lt;&gt;0,U330&gt;0),U330/AB330,"")</f>
      </c>
      <c r="M330" s="3">
        <f>IF(AND(AF330&lt;&gt;0,O330&gt;0),O330/AF330,"")</f>
      </c>
      <c r="N330" s="27" t="s">
        <v>1456</v>
      </c>
      <c r="O330" s="6">
        <f>D330*AG330/100</f>
        <v>2127.5910799999997</v>
      </c>
      <c r="P330" s="27" t="s">
        <v>1176</v>
      </c>
      <c r="Q330" s="27" t="s">
        <v>2673</v>
      </c>
      <c r="T330" s="27">
        <v>0</v>
      </c>
      <c r="U330" s="27">
        <v>0</v>
      </c>
      <c r="V330" s="27">
        <v>6.32</v>
      </c>
      <c r="W330" s="27">
        <v>6.4525</v>
      </c>
      <c r="X330" s="27">
        <v>6.6925</v>
      </c>
      <c r="Y330" s="27">
        <v>6.895</v>
      </c>
      <c r="Z330" s="27">
        <v>1.735</v>
      </c>
      <c r="AA330" s="27">
        <v>0</v>
      </c>
      <c r="AB330" s="27">
        <v>0</v>
      </c>
      <c r="AG330" s="6">
        <v>1517.54</v>
      </c>
      <c r="AH330" s="4">
        <v>0.05</v>
      </c>
      <c r="AI330" s="4">
        <v>0</v>
      </c>
    </row>
    <row r="331" spans="1:35" ht="14.25">
      <c r="A331" s="12" t="s">
        <v>549</v>
      </c>
      <c r="B331" s="27" t="s">
        <v>550</v>
      </c>
      <c r="C331" s="27" t="s">
        <v>551</v>
      </c>
      <c r="D331" s="13">
        <v>1945</v>
      </c>
      <c r="E331" s="3">
        <f>IF(AND(S331&lt;&gt;0,D331&gt;0),D331/S331,"")</f>
        <v>27.757956329384903</v>
      </c>
      <c r="F331" s="3">
        <f>IF(AND(U331&lt;&gt;0,D331&gt;0),D331/U331,"")</f>
        <v>14.945443368679884</v>
      </c>
      <c r="G331" s="4">
        <f>IF(AND(D331&lt;&gt;0,Y331&gt;0),Y331/D331,"")</f>
        <v>0.02673521850899743</v>
      </c>
      <c r="H331" s="4">
        <f>IF(AND(D331&lt;&gt;0,AB331&gt;0),AB331/D331,"")</f>
        <v>0.029881748071979432</v>
      </c>
      <c r="I331" s="3">
        <f>IF(AC331=AD331,0,O331/(AC331-AD331))</f>
        <v>2.584673970135815</v>
      </c>
      <c r="J331" s="4">
        <v>0.4954</v>
      </c>
      <c r="K331" s="5">
        <f>IF(AND(S331&gt;0,U331&gt;0),U331/S331-1,"")</f>
        <v>0.8572855715712859</v>
      </c>
      <c r="L331" s="3">
        <f>IF(AND(AB331&lt;&gt;0,U331&gt;0),U331/AB331,"")</f>
        <v>2.2391603578802477</v>
      </c>
      <c r="M331" s="3">
        <f>IF(AND(AF331&lt;&gt;0,O331&gt;0),O331/AF331,"")</f>
        <v>1.7969846755787418</v>
      </c>
      <c r="N331" s="27" t="s">
        <v>1456</v>
      </c>
      <c r="O331" s="6">
        <f>D331*AG331/100</f>
        <v>1377.8380000000002</v>
      </c>
      <c r="P331" s="27" t="s">
        <v>1176</v>
      </c>
      <c r="Q331" s="27" t="s">
        <v>1181</v>
      </c>
      <c r="R331" s="27" t="s">
        <v>2812</v>
      </c>
      <c r="S331" s="27">
        <v>70.07</v>
      </c>
      <c r="T331" s="27">
        <v>122.49</v>
      </c>
      <c r="U331" s="27">
        <v>130.14</v>
      </c>
      <c r="V331" s="27">
        <v>46.5</v>
      </c>
      <c r="W331" s="27">
        <v>48.2</v>
      </c>
      <c r="X331" s="27">
        <v>49.6</v>
      </c>
      <c r="Y331" s="27">
        <v>52</v>
      </c>
      <c r="Z331" s="27">
        <v>0</v>
      </c>
      <c r="AA331" s="27">
        <v>55.71</v>
      </c>
      <c r="AB331" s="27">
        <v>58.12</v>
      </c>
      <c r="AC331" s="6">
        <v>1024.73</v>
      </c>
      <c r="AD331" s="6">
        <v>491.65</v>
      </c>
      <c r="AE331" s="6">
        <v>96.32</v>
      </c>
      <c r="AF331" s="6">
        <v>766.75</v>
      </c>
      <c r="AG331" s="6">
        <v>70.84</v>
      </c>
      <c r="AH331" s="4">
        <v>0.027</v>
      </c>
      <c r="AI331" s="4">
        <v>0.026</v>
      </c>
    </row>
    <row r="332" spans="1:35" ht="14.25">
      <c r="A332" s="12" t="s">
        <v>552</v>
      </c>
      <c r="B332" s="27" t="s">
        <v>553</v>
      </c>
      <c r="C332" s="27" t="s">
        <v>554</v>
      </c>
      <c r="D332" s="13">
        <v>4170</v>
      </c>
      <c r="E332" s="3">
        <f>IF(AND(S332&lt;&gt;0,D332&gt;0),D332/S332,"")</f>
        <v>1201.729106628242</v>
      </c>
      <c r="F332" s="3">
        <f>IF(AND(U332&lt;&gt;0,D332&gt;0),D332/U332,"")</f>
        <v>16.9622518711357</v>
      </c>
      <c r="G332" s="4">
        <f>IF(AND(D332&lt;&gt;0,Y332&gt;0),Y332/D332,"")</f>
        <v>0.033968824940047965</v>
      </c>
      <c r="H332" s="4">
        <f>IF(AND(D332&lt;&gt;0,AB332&gt;0),AB332/D332,"")</f>
        <v>0.03836930455635491</v>
      </c>
      <c r="I332" s="3">
        <f>IF(AC332=AD332,0,O332/(AC332-AD332))</f>
        <v>1.626262423655842</v>
      </c>
      <c r="J332" s="4">
        <v>0.7212</v>
      </c>
      <c r="K332" s="5">
        <f>IF(AND(S332&gt;0,U332&gt;0),U332/S332-1,"")</f>
        <v>69.84726224783861</v>
      </c>
      <c r="L332" s="3">
        <f>IF(AND(AB332&lt;&gt;0,U332&gt;0),U332/AB332,"")</f>
        <v>1.5365</v>
      </c>
      <c r="M332" s="3">
        <f>IF(AND(AF332&lt;&gt;0,O332&gt;0),O332/AF332,"")</f>
        <v>0.95578245263034</v>
      </c>
      <c r="N332" s="27" t="s">
        <v>1456</v>
      </c>
      <c r="O332" s="6">
        <f>D332*AG332/100</f>
        <v>48727.700999999994</v>
      </c>
      <c r="P332" s="27" t="s">
        <v>1178</v>
      </c>
      <c r="Q332" s="27" t="s">
        <v>2693</v>
      </c>
      <c r="R332" s="27" t="s">
        <v>3060</v>
      </c>
      <c r="S332" s="27">
        <v>3.47</v>
      </c>
      <c r="T332" s="27">
        <v>229.37</v>
      </c>
      <c r="U332" s="27">
        <v>245.84</v>
      </c>
      <c r="V332" s="27">
        <v>104.35</v>
      </c>
      <c r="W332" s="27">
        <v>121.71</v>
      </c>
      <c r="X332" s="27">
        <v>133.24</v>
      </c>
      <c r="Y332" s="27">
        <v>141.65</v>
      </c>
      <c r="Z332" s="27">
        <v>34.72</v>
      </c>
      <c r="AA332" s="27">
        <v>149.12</v>
      </c>
      <c r="AB332" s="27">
        <v>160</v>
      </c>
      <c r="AC332" s="6">
        <v>59456</v>
      </c>
      <c r="AD332" s="6">
        <v>29493</v>
      </c>
      <c r="AE332" s="6">
        <v>3910</v>
      </c>
      <c r="AF332" s="6">
        <v>50982</v>
      </c>
      <c r="AG332" s="6">
        <v>1168.53</v>
      </c>
      <c r="AH332" s="4">
        <v>0.049</v>
      </c>
      <c r="AI332" s="4">
        <v>0.032</v>
      </c>
    </row>
    <row r="333" spans="1:35" ht="14.25">
      <c r="A333" s="12" t="s">
        <v>1105</v>
      </c>
      <c r="B333" s="27" t="s">
        <v>1106</v>
      </c>
      <c r="C333" s="27" t="s">
        <v>555</v>
      </c>
      <c r="D333" s="13">
        <v>1133</v>
      </c>
      <c r="E333" s="3">
        <f>IF(AND(S333&lt;&gt;0,D333&gt;0),D333/S333,"")</f>
        <v>12.50551876379691</v>
      </c>
      <c r="F333" s="3">
        <f>IF(AND(U333&lt;&gt;0,D333&gt;0),D333/U333,"")</f>
        <v>21.81363111282249</v>
      </c>
      <c r="G333" s="4">
        <f>IF(AND(D333&lt;&gt;0,Y333&gt;0),Y333/D333,"")</f>
        <v>0.026257722859664608</v>
      </c>
      <c r="H333" s="4">
        <f>IF(AND(D333&lt;&gt;0,AB333&gt;0),AB333/D333,"")</f>
        <v>0.0387819947043248</v>
      </c>
      <c r="I333" s="3">
        <f>IF(AC333=AD333,0,O333/(AC333-AD333))</f>
        <v>1.1636227049209324</v>
      </c>
      <c r="J333" s="4">
        <v>0.3651</v>
      </c>
      <c r="K333" s="5">
        <f>IF(AND(S333&gt;0,U333&gt;0),U333/S333-1,"")</f>
        <v>-0.4267108167770419</v>
      </c>
      <c r="L333" s="3">
        <f>IF(AND(AB333&lt;&gt;0,U333&gt;0),U333/AB333,"")</f>
        <v>1.1820664542558035</v>
      </c>
      <c r="M333" s="3">
        <f>IF(AND(AF333&lt;&gt;0,O333&gt;0),O333/AF333,"")</f>
        <v>25.63688464536243</v>
      </c>
      <c r="N333" s="27" t="s">
        <v>1456</v>
      </c>
      <c r="O333" s="6">
        <f>D333*AG333/100</f>
        <v>3289.2122999999997</v>
      </c>
      <c r="P333" s="27" t="s">
        <v>1176</v>
      </c>
      <c r="Q333" s="27" t="s">
        <v>105</v>
      </c>
      <c r="R333" s="27" t="s">
        <v>3099</v>
      </c>
      <c r="S333" s="27">
        <v>90.6</v>
      </c>
      <c r="T333" s="27">
        <v>44.89</v>
      </c>
      <c r="U333" s="27">
        <v>51.94</v>
      </c>
      <c r="V333" s="27">
        <v>15.5</v>
      </c>
      <c r="W333" s="27">
        <v>19.3</v>
      </c>
      <c r="X333" s="27">
        <v>24.9</v>
      </c>
      <c r="Y333" s="27">
        <v>29.75</v>
      </c>
      <c r="Z333" s="27">
        <v>0</v>
      </c>
      <c r="AA333" s="27">
        <v>38.07</v>
      </c>
      <c r="AB333" s="27">
        <v>43.94</v>
      </c>
      <c r="AC333" s="6">
        <v>2849.5</v>
      </c>
      <c r="AD333" s="6">
        <v>22.8</v>
      </c>
      <c r="AE333" s="6">
        <v>121.2</v>
      </c>
      <c r="AF333" s="6">
        <v>128.3</v>
      </c>
      <c r="AG333" s="6">
        <v>290.31</v>
      </c>
      <c r="AH333" s="4">
        <v>0.0289999999999999</v>
      </c>
      <c r="AI333" s="4">
        <v>0.0279999999999999</v>
      </c>
    </row>
    <row r="334" spans="1:35" ht="14.25">
      <c r="A334" s="12" t="s">
        <v>556</v>
      </c>
      <c r="B334" s="27" t="s">
        <v>557</v>
      </c>
      <c r="C334" s="27" t="s">
        <v>558</v>
      </c>
      <c r="D334" s="13">
        <v>944.2</v>
      </c>
      <c r="E334" s="3">
        <f>IF(AND(S334&lt;&gt;0,D334&gt;0),D334/S334,"")</f>
        <v>18.401870980315728</v>
      </c>
      <c r="F334" s="3">
        <f>IF(AND(U334&lt;&gt;0,D334&gt;0),D334/U334,"")</f>
        <v>18.6600790513834</v>
      </c>
      <c r="G334" s="4">
        <f>IF(AND(D334&lt;&gt;0,Y334&gt;0),Y334/D334,"")</f>
        <v>0.043719550942596906</v>
      </c>
      <c r="H334" s="4">
        <f>IF(AND(D334&lt;&gt;0,AB334&gt;0),AB334/D334,"")</f>
        <v>0.04431264562592671</v>
      </c>
      <c r="I334" s="3">
        <f>IF(AC334=AD334,0,O334/(AC334-AD334))</f>
        <v>0.4958302500558333</v>
      </c>
      <c r="J334" s="4">
        <v>0.2899</v>
      </c>
      <c r="K334" s="5">
        <f>IF(AND(S334&gt;0,U334&gt;0),U334/S334-1,"")</f>
        <v>-0.013837458585071127</v>
      </c>
      <c r="L334" s="3">
        <f>IF(AND(AB334&lt;&gt;0,U334&gt;0),U334/AB334,"")</f>
        <v>1.2093690248565965</v>
      </c>
      <c r="M334" s="3">
        <f>IF(AND(AF334&lt;&gt;0,O334&gt;0),O334/AF334,"")</f>
        <v>3.540503370910091</v>
      </c>
      <c r="N334" s="27" t="s">
        <v>1456</v>
      </c>
      <c r="O334" s="6">
        <f>D334*AG334/100</f>
        <v>6438.40538</v>
      </c>
      <c r="P334" s="27" t="s">
        <v>1178</v>
      </c>
      <c r="Q334" s="27" t="s">
        <v>2684</v>
      </c>
      <c r="R334" s="27" t="s">
        <v>2943</v>
      </c>
      <c r="S334" s="27">
        <v>51.31</v>
      </c>
      <c r="T334" s="27">
        <v>57.4</v>
      </c>
      <c r="U334" s="27">
        <v>50.6</v>
      </c>
      <c r="V334" s="27">
        <v>38.45</v>
      </c>
      <c r="W334" s="27">
        <v>38.87</v>
      </c>
      <c r="X334" s="27">
        <v>39.73</v>
      </c>
      <c r="Y334" s="27">
        <v>41.28</v>
      </c>
      <c r="Z334" s="27">
        <v>14.2</v>
      </c>
      <c r="AA334" s="27">
        <v>42.49</v>
      </c>
      <c r="AB334" s="27">
        <v>41.84</v>
      </c>
      <c r="AC334" s="6">
        <v>13187.8</v>
      </c>
      <c r="AD334" s="6">
        <v>202.7</v>
      </c>
      <c r="AE334" s="6">
        <v>339.3</v>
      </c>
      <c r="AF334" s="6">
        <v>1818.5</v>
      </c>
      <c r="AG334" s="6">
        <v>681.89</v>
      </c>
      <c r="AH334" s="4">
        <v>0.044</v>
      </c>
      <c r="AI334" s="4">
        <v>0.039</v>
      </c>
    </row>
    <row r="335" spans="1:35" ht="14.25">
      <c r="A335" s="12" t="s">
        <v>559</v>
      </c>
      <c r="B335" s="27" t="s">
        <v>560</v>
      </c>
      <c r="C335" s="27" t="s">
        <v>561</v>
      </c>
      <c r="D335" s="13">
        <v>2096</v>
      </c>
      <c r="E335" s="3">
        <f>IF(AND(S335&lt;&gt;0,D335&gt;0),D335/S335,"")</f>
        <v>19.330443604168586</v>
      </c>
      <c r="F335" s="3">
        <f>IF(AND(U335&lt;&gt;0,D335&gt;0),D335/U335,"")</f>
        <v>18.348945110741486</v>
      </c>
      <c r="G335" s="4">
        <f>IF(AND(D335&lt;&gt;0,Y335&gt;0),Y335/D335,"")</f>
        <v>0.06786259541984734</v>
      </c>
      <c r="H335" s="4">
        <f>IF(AND(D335&lt;&gt;0,AB335&gt;0),AB335/D335,"")</f>
        <v>0.029627862595419847</v>
      </c>
      <c r="I335" s="3">
        <f>IF(AC335=AD335,0,O335/(AC335-AD335))</f>
        <v>3.5654245283018864</v>
      </c>
      <c r="J335" s="4">
        <v>0.0039</v>
      </c>
      <c r="K335" s="5">
        <f>IF(AND(S335&gt;0,U335&gt;0),U335/S335-1,"")</f>
        <v>0.05349073134741311</v>
      </c>
      <c r="L335" s="3">
        <f>IF(AND(AB335&lt;&gt;0,U335&gt;0),U335/AB335,"")</f>
        <v>1.839452495974235</v>
      </c>
      <c r="M335" s="3">
        <f>IF(AND(AF335&lt;&gt;0,O335&gt;0),O335/AF335,"")</f>
        <v>6.170367346938775</v>
      </c>
      <c r="N335" s="27" t="s">
        <v>1456</v>
      </c>
      <c r="O335" s="6">
        <f>D335*AG335/100</f>
        <v>1814.088</v>
      </c>
      <c r="P335" s="27" t="s">
        <v>1176</v>
      </c>
      <c r="Q335" s="27" t="s">
        <v>67</v>
      </c>
      <c r="R335" s="27" t="s">
        <v>3009</v>
      </c>
      <c r="S335" s="27">
        <v>108.43</v>
      </c>
      <c r="T335" s="27">
        <v>109.73</v>
      </c>
      <c r="U335" s="27">
        <v>114.23</v>
      </c>
      <c r="V335" s="27">
        <v>46.82</v>
      </c>
      <c r="W335" s="27">
        <v>47.29</v>
      </c>
      <c r="X335" s="27">
        <v>123.02</v>
      </c>
      <c r="Y335" s="27">
        <v>142.24</v>
      </c>
      <c r="Z335" s="27">
        <v>46.14</v>
      </c>
      <c r="AA335" s="27">
        <v>59.71</v>
      </c>
      <c r="AB335" s="27">
        <v>62.1</v>
      </c>
      <c r="AC335" s="6">
        <v>536.2</v>
      </c>
      <c r="AD335" s="6">
        <v>27.4</v>
      </c>
      <c r="AE335" s="6">
        <v>72.5</v>
      </c>
      <c r="AF335" s="6">
        <v>294</v>
      </c>
      <c r="AG335" s="6">
        <v>86.55</v>
      </c>
      <c r="AH335" s="4">
        <v>0.0279999999999999</v>
      </c>
      <c r="AI335" s="4">
        <v>0.026</v>
      </c>
    </row>
    <row r="336" spans="1:34" ht="14.25">
      <c r="A336" s="12" t="s">
        <v>1510</v>
      </c>
      <c r="B336" s="27" t="s">
        <v>1511</v>
      </c>
      <c r="C336" s="27" t="s">
        <v>1512</v>
      </c>
      <c r="D336" s="13">
        <v>404</v>
      </c>
      <c r="E336" s="3">
        <f>IF(AND(S336&lt;&gt;0,D336&gt;0),D336/S336,"")</f>
      </c>
      <c r="F336" s="3">
        <f>IF(AND(U336&lt;&gt;0,D336&gt;0),D336/U336,"")</f>
      </c>
      <c r="G336" s="4">
        <f>IF(AND(D336&lt;&gt;0,Y336&gt;0),Y336/D336,"")</f>
      </c>
      <c r="H336" s="4">
        <f>IF(AND(D336&lt;&gt;0,AB336&gt;0),AB336/D336,"")</f>
      </c>
      <c r="I336" s="3">
        <f>IF(AC336=AD336,0,O336/(AC336-AD336))</f>
        <v>0</v>
      </c>
      <c r="J336" s="4">
        <v>0.0224</v>
      </c>
      <c r="K336" s="5">
        <f>IF(AND(S336&gt;0,U336&gt;0),U336/S336-1,"")</f>
      </c>
      <c r="L336" s="3">
        <f>IF(AND(AB336&lt;&gt;0,U336&gt;0),U336/AB336,"")</f>
      </c>
      <c r="M336" s="3">
        <f>IF(AND(AF336&lt;&gt;0,O336&gt;0),O336/AF336,"")</f>
      </c>
      <c r="N336" s="27" t="s">
        <v>35</v>
      </c>
      <c r="O336" s="6">
        <f>D336*AG336/100</f>
        <v>892.5167999999999</v>
      </c>
      <c r="P336" s="27" t="s">
        <v>1176</v>
      </c>
      <c r="Q336" s="27" t="s">
        <v>2673</v>
      </c>
      <c r="V336" s="27">
        <v>0</v>
      </c>
      <c r="W336" s="27">
        <v>0</v>
      </c>
      <c r="X336" s="27">
        <v>0</v>
      </c>
      <c r="Y336" s="27">
        <v>0</v>
      </c>
      <c r="Z336" s="27">
        <v>0</v>
      </c>
      <c r="AG336" s="6">
        <v>220.92</v>
      </c>
      <c r="AH336" s="4">
        <v>0</v>
      </c>
    </row>
    <row r="337" spans="1:35" ht="14.25">
      <c r="A337" s="12" t="s">
        <v>2923</v>
      </c>
      <c r="B337" s="27" t="s">
        <v>1414</v>
      </c>
      <c r="C337" s="27" t="s">
        <v>2924</v>
      </c>
      <c r="D337" s="13">
        <v>151.85</v>
      </c>
      <c r="E337" s="3">
        <f>IF(AND(S337&lt;&gt;0,D337&gt;0),D337/S337,"")</f>
        <v>241.03174603174602</v>
      </c>
      <c r="F337" s="3">
        <f>IF(AND(U337&lt;&gt;0,D337&gt;0),D337/U337,"")</f>
        <v>5.867465224111283</v>
      </c>
      <c r="G337" s="4">
        <f>IF(AND(D337&lt;&gt;0,Y337&gt;0),Y337/D337,"")</f>
        <v>0.02041488310833059</v>
      </c>
      <c r="H337" s="4">
        <f>IF(AND(D337&lt;&gt;0,AB337&gt;0),AB337/D337,"")</f>
        <v>0.04603226868620349</v>
      </c>
      <c r="I337" s="3">
        <f>IF(AC337=AD337,0,O337/(AC337-AD337))</f>
        <v>0.008827582916127891</v>
      </c>
      <c r="J337" s="4">
        <v>0.8317</v>
      </c>
      <c r="K337" s="5">
        <f>IF(AND(S337&gt;0,U337&gt;0),U337/S337-1,"")</f>
        <v>40.079365079365076</v>
      </c>
      <c r="L337" s="3">
        <f>IF(AND(AB337&lt;&gt;0,U337&gt;0),U337/AB337,"")</f>
        <v>3.702432045779685</v>
      </c>
      <c r="M337" s="3">
        <f>IF(AND(AF337&lt;&gt;0,O337&gt;0),O337/AF337,"")</f>
        <v>0.46574121574344024</v>
      </c>
      <c r="N337" s="27" t="s">
        <v>35</v>
      </c>
      <c r="O337" s="6">
        <f>D337*AG337/100</f>
        <v>798.746185</v>
      </c>
      <c r="P337" s="27" t="s">
        <v>1176</v>
      </c>
      <c r="Q337" s="27" t="s">
        <v>83</v>
      </c>
      <c r="R337" s="27" t="s">
        <v>2976</v>
      </c>
      <c r="S337" s="27">
        <v>0.63</v>
      </c>
      <c r="T337" s="27">
        <v>22.94</v>
      </c>
      <c r="U337" s="27">
        <v>25.88</v>
      </c>
      <c r="V337" s="27">
        <v>0</v>
      </c>
      <c r="W337" s="27">
        <v>0</v>
      </c>
      <c r="X337" s="27">
        <v>1</v>
      </c>
      <c r="Y337" s="27">
        <v>3.1</v>
      </c>
      <c r="Z337" s="27">
        <v>0</v>
      </c>
      <c r="AA337" s="27">
        <v>3.18</v>
      </c>
      <c r="AB337" s="27">
        <v>6.99</v>
      </c>
      <c r="AC337" s="6">
        <v>90999</v>
      </c>
      <c r="AD337" s="6">
        <v>516</v>
      </c>
      <c r="AF337" s="6">
        <v>1715</v>
      </c>
      <c r="AG337" s="6">
        <v>526.01</v>
      </c>
      <c r="AI337" s="4">
        <v>0.018</v>
      </c>
    </row>
    <row r="338" spans="1:35" ht="14.25">
      <c r="A338" s="12" t="s">
        <v>562</v>
      </c>
      <c r="B338" s="27" t="s">
        <v>1215</v>
      </c>
      <c r="C338" s="27" t="s">
        <v>563</v>
      </c>
      <c r="D338" s="13">
        <v>134.36</v>
      </c>
      <c r="E338" s="3">
        <f>IF(AND(S338&lt;&gt;0,D338&gt;0),D338/S338,"")</f>
        <v>2687.2000000000003</v>
      </c>
      <c r="F338" s="3">
        <f>IF(AND(U338&lt;&gt;0,D338&gt;0),D338/U338,"")</f>
        <v>15.807058823529413</v>
      </c>
      <c r="G338" s="4">
        <f>IF(AND(D338&lt;&gt;0,Y338&gt;0),Y338/D338,"")</f>
        <v>0.057674158975885674</v>
      </c>
      <c r="H338" s="4">
        <f>IF(AND(D338&lt;&gt;0,AB338&gt;0),AB338/D338,"")</f>
        <v>0.05760643048526347</v>
      </c>
      <c r="I338" s="3">
        <f>IF(AC338=AD338,0,O338/(AC338-AD338))</f>
        <v>0.35313713076175424</v>
      </c>
      <c r="J338" s="4">
        <v>0.4604</v>
      </c>
      <c r="K338" s="5">
        <f>IF(AND(S338&gt;0,U338&gt;0),U338/S338-1,"")</f>
        <v>169</v>
      </c>
      <c r="L338" s="3">
        <f>IF(AND(AB338&lt;&gt;0,U338&gt;0),U338/AB338,"")</f>
        <v>1.0981912144702841</v>
      </c>
      <c r="M338" s="3">
        <f>IF(AND(AF338&lt;&gt;0,O338&gt;0),O338/AF338,"")</f>
        <v>0.8237413256996291</v>
      </c>
      <c r="N338" s="27" t="s">
        <v>35</v>
      </c>
      <c r="O338" s="6">
        <f>D338*AG338/100</f>
        <v>35969.488728000004</v>
      </c>
      <c r="P338" s="27" t="s">
        <v>1178</v>
      </c>
      <c r="Q338" s="27" t="s">
        <v>2683</v>
      </c>
      <c r="R338" s="27" t="s">
        <v>2941</v>
      </c>
      <c r="S338" s="27">
        <v>0.05</v>
      </c>
      <c r="T338" s="27">
        <v>6.06</v>
      </c>
      <c r="U338" s="27">
        <v>8.5</v>
      </c>
      <c r="V338" s="27">
        <v>11.45</v>
      </c>
      <c r="W338" s="27">
        <v>12.7172</v>
      </c>
      <c r="X338" s="27">
        <v>12.9755</v>
      </c>
      <c r="Y338" s="27">
        <v>7.7491</v>
      </c>
      <c r="Z338" s="27">
        <v>3.8746</v>
      </c>
      <c r="AA338" s="27">
        <v>7.64</v>
      </c>
      <c r="AB338" s="27">
        <v>7.74</v>
      </c>
      <c r="AC338" s="6">
        <v>142862</v>
      </c>
      <c r="AD338" s="6">
        <v>41005</v>
      </c>
      <c r="AE338" s="6">
        <v>26649</v>
      </c>
      <c r="AF338" s="6">
        <v>43666</v>
      </c>
      <c r="AG338" s="6">
        <v>26770.98</v>
      </c>
      <c r="AH338" s="4">
        <v>0.0579999999999999</v>
      </c>
      <c r="AI338" s="4">
        <v>0.05</v>
      </c>
    </row>
    <row r="339" spans="1:35" ht="14.25">
      <c r="A339" s="12" t="s">
        <v>2337</v>
      </c>
      <c r="B339" s="27" t="s">
        <v>2338</v>
      </c>
      <c r="C339" s="27" t="s">
        <v>2339</v>
      </c>
      <c r="D339" s="13">
        <v>270.5</v>
      </c>
      <c r="E339" s="3">
        <f>IF(AND(S339&lt;&gt;0,D339&gt;0),D339/S339,"")</f>
      </c>
      <c r="F339" s="3">
        <f>IF(AND(U339&lt;&gt;0,D339&gt;0),D339/U339,"")</f>
      </c>
      <c r="G339" s="4">
        <f>IF(AND(D339&lt;&gt;0,Y339&gt;0),Y339/D339,"")</f>
        <v>0.04066543438077634</v>
      </c>
      <c r="H339" s="4">
        <f>IF(AND(D339&lt;&gt;0,AB339&gt;0),AB339/D339,"")</f>
      </c>
      <c r="I339" s="3">
        <f>IF(AC339=AD339,0,O339/(AC339-AD339))</f>
        <v>0</v>
      </c>
      <c r="J339" s="4">
        <v>0.0222</v>
      </c>
      <c r="K339" s="5">
        <f>IF(AND(S339&gt;0,U339&gt;0),U339/S339-1,"")</f>
      </c>
      <c r="L339" s="3">
        <f>IF(AND(AB339&lt;&gt;0,U339&gt;0),U339/AB339,"")</f>
      </c>
      <c r="M339" s="3">
        <f>IF(AND(AF339&lt;&gt;0,O339&gt;0),O339/AF339,"")</f>
      </c>
      <c r="N339" s="27" t="s">
        <v>35</v>
      </c>
      <c r="O339" s="6">
        <f>D339*AG339/100</f>
        <v>500.3168</v>
      </c>
      <c r="P339" s="27" t="s">
        <v>1176</v>
      </c>
      <c r="Q339" s="27" t="s">
        <v>2673</v>
      </c>
      <c r="T339" s="27">
        <v>0</v>
      </c>
      <c r="U339" s="27">
        <v>0</v>
      </c>
      <c r="V339" s="27">
        <v>0</v>
      </c>
      <c r="W339" s="27">
        <v>9.6</v>
      </c>
      <c r="X339" s="27">
        <v>11</v>
      </c>
      <c r="Y339" s="27">
        <v>11</v>
      </c>
      <c r="Z339" s="27">
        <v>0</v>
      </c>
      <c r="AA339" s="27">
        <v>0</v>
      </c>
      <c r="AB339" s="27">
        <v>0</v>
      </c>
      <c r="AG339" s="6">
        <v>184.96</v>
      </c>
      <c r="AH339" s="4">
        <v>0.032</v>
      </c>
      <c r="AI339" s="4">
        <v>0</v>
      </c>
    </row>
    <row r="340" spans="1:35" ht="14.25">
      <c r="A340" s="12" t="s">
        <v>1134</v>
      </c>
      <c r="B340" s="27" t="s">
        <v>1135</v>
      </c>
      <c r="C340" s="27" t="s">
        <v>1136</v>
      </c>
      <c r="D340" s="13">
        <v>422.6</v>
      </c>
      <c r="E340" s="3">
        <f>IF(AND(S340&lt;&gt;0,D340&gt;0),D340/S340,"")</f>
        <v>7.519572953736655</v>
      </c>
      <c r="F340" s="3">
        <f>IF(AND(U340&lt;&gt;0,D340&gt;0),D340/U340,"")</f>
        <v>9.020277481323372</v>
      </c>
      <c r="G340" s="4">
        <f>IF(AND(D340&lt;&gt;0,Y340&gt;0),Y340/D340,"")</f>
        <v>0.0473260766682442</v>
      </c>
      <c r="H340" s="4">
        <f>IF(AND(D340&lt;&gt;0,AB340&gt;0),AB340/D340,"")</f>
        <v>0.053123521060104116</v>
      </c>
      <c r="I340" s="3">
        <f>IF(AC340=AD340,0,O340/(AC340-AD340))</f>
        <v>0.7763553884711781</v>
      </c>
      <c r="J340" s="4">
        <v>0.3616</v>
      </c>
      <c r="K340" s="5">
        <f>IF(AND(S340&gt;0,U340&gt;0),U340/S340-1,"")</f>
        <v>-0.16637010676156583</v>
      </c>
      <c r="L340" s="3">
        <f>IF(AND(AB340&lt;&gt;0,U340&gt;0),U340/AB340,"")</f>
        <v>2.0868596881959913</v>
      </c>
      <c r="M340" s="3">
        <f>IF(AND(AF340&lt;&gt;0,O340&gt;0),O340/AF340,"")</f>
        <v>0.6374490878754171</v>
      </c>
      <c r="N340" s="27" t="s">
        <v>1456</v>
      </c>
      <c r="O340" s="6">
        <f>D340*AG340/100</f>
        <v>1146.13346</v>
      </c>
      <c r="P340" s="27" t="s">
        <v>1176</v>
      </c>
      <c r="Q340" s="27" t="s">
        <v>2685</v>
      </c>
      <c r="R340" s="27" t="s">
        <v>3096</v>
      </c>
      <c r="S340" s="27">
        <v>56.2</v>
      </c>
      <c r="T340" s="27">
        <v>43.55</v>
      </c>
      <c r="U340" s="27">
        <v>46.85</v>
      </c>
      <c r="V340" s="27">
        <v>16.275</v>
      </c>
      <c r="W340" s="27">
        <v>16.9</v>
      </c>
      <c r="X340" s="27">
        <v>18.5</v>
      </c>
      <c r="Y340" s="27">
        <v>20</v>
      </c>
      <c r="Z340" s="27">
        <v>14.3</v>
      </c>
      <c r="AA340" s="27">
        <v>21.21</v>
      </c>
      <c r="AB340" s="27">
        <v>22.45</v>
      </c>
      <c r="AC340" s="6">
        <v>2217.7</v>
      </c>
      <c r="AD340" s="6">
        <v>741.4</v>
      </c>
      <c r="AE340" s="6">
        <v>236.9</v>
      </c>
      <c r="AF340" s="6">
        <v>1798</v>
      </c>
      <c r="AG340" s="6">
        <v>271.21</v>
      </c>
      <c r="AH340" s="4">
        <v>0.049</v>
      </c>
      <c r="AI340" s="4">
        <v>0.048</v>
      </c>
    </row>
    <row r="341" spans="1:35" ht="14.25">
      <c r="A341" s="12" t="s">
        <v>3075</v>
      </c>
      <c r="B341" s="27" t="s">
        <v>133</v>
      </c>
      <c r="C341" s="27" t="s">
        <v>3076</v>
      </c>
      <c r="D341" s="13">
        <v>1279</v>
      </c>
      <c r="E341" s="3">
        <f>IF(AND(S341&lt;&gt;0,D341&gt;0),D341/S341,"")</f>
        <v>12.600985221674877</v>
      </c>
      <c r="F341" s="3">
        <f>IF(AND(U341&lt;&gt;0,D341&gt;0),D341/U341,"")</f>
        <v>8.584468756292368</v>
      </c>
      <c r="G341" s="4">
        <f>IF(AND(D341&lt;&gt;0,Y341&gt;0),Y341/D341,"")</f>
        <v>0.045738858483189995</v>
      </c>
      <c r="H341" s="4">
        <f>IF(AND(D341&lt;&gt;0,AB341&gt;0),AB341/D341,"")</f>
        <v>0.06287724784988272</v>
      </c>
      <c r="I341" s="3">
        <f>IF(AC341=AD341,0,O341/(AC341-AD341))</f>
        <v>1.7598070142180096</v>
      </c>
      <c r="J341" s="4">
        <v>0.0898</v>
      </c>
      <c r="K341" s="5">
        <f>IF(AND(S341&gt;0,U341&gt;0),U341/S341-1,"")</f>
        <v>0.4678817733990148</v>
      </c>
      <c r="L341" s="3">
        <f>IF(AND(AB341&lt;&gt;0,U341&gt;0),U341/AB341,"")</f>
        <v>1.8526485948768963</v>
      </c>
      <c r="M341" s="3">
        <f>IF(AND(AF341&lt;&gt;0,O341&gt;0),O341/AF341,"")</f>
        <v>2.623793668739401</v>
      </c>
      <c r="N341" s="27" t="s">
        <v>35</v>
      </c>
      <c r="O341" s="6">
        <f>D341*AG341/100</f>
        <v>2784.8946</v>
      </c>
      <c r="P341" s="27" t="s">
        <v>1176</v>
      </c>
      <c r="Q341" s="27" t="s">
        <v>1182</v>
      </c>
      <c r="R341" s="27" t="s">
        <v>3096</v>
      </c>
      <c r="S341" s="27">
        <v>101.5</v>
      </c>
      <c r="T341" s="27">
        <v>133.66</v>
      </c>
      <c r="U341" s="27">
        <v>148.99</v>
      </c>
      <c r="V341" s="27">
        <v>41.3</v>
      </c>
      <c r="W341" s="27">
        <v>45</v>
      </c>
      <c r="X341" s="27">
        <v>96.5</v>
      </c>
      <c r="Y341" s="27">
        <v>58.5</v>
      </c>
      <c r="Z341" s="27">
        <v>41</v>
      </c>
      <c r="AA341" s="27">
        <v>74.3</v>
      </c>
      <c r="AB341" s="27">
        <v>80.42</v>
      </c>
      <c r="AC341" s="6">
        <v>1583.58</v>
      </c>
      <c r="AD341" s="6">
        <v>1.08</v>
      </c>
      <c r="AE341" s="6">
        <v>163.22</v>
      </c>
      <c r="AF341" s="6">
        <v>1061.4</v>
      </c>
      <c r="AG341" s="6">
        <v>217.74</v>
      </c>
      <c r="AH341" s="4">
        <v>0.048</v>
      </c>
      <c r="AI341" s="4">
        <v>0.052</v>
      </c>
    </row>
    <row r="342" spans="1:35" ht="14.25">
      <c r="A342" s="12" t="s">
        <v>2457</v>
      </c>
      <c r="B342" s="27" t="s">
        <v>2458</v>
      </c>
      <c r="C342" s="27" t="s">
        <v>2459</v>
      </c>
      <c r="D342" s="13">
        <v>100</v>
      </c>
      <c r="E342" s="3">
        <f>IF(AND(S342&lt;&gt;0,D342&gt;0),D342/S342,"")</f>
        <v>909.0909090909091</v>
      </c>
      <c r="F342" s="3">
        <f>IF(AND(U342&lt;&gt;0,D342&gt;0),D342/U342,"")</f>
        <v>8.605851979345957</v>
      </c>
      <c r="G342" s="4">
        <f>IF(AND(D342&lt;&gt;0,Y342&gt;0),Y342/D342,"")</f>
        <v>0.02352</v>
      </c>
      <c r="H342" s="4">
        <f>IF(AND(D342&lt;&gt;0,AB342&gt;0),AB342/D342,"")</f>
        <v>0.035</v>
      </c>
      <c r="I342" s="3">
        <f>IF(AC342=AD342,0,O342/(AC342-AD342))</f>
        <v>0.44620514000995026</v>
      </c>
      <c r="J342" s="4">
        <v>0.6554</v>
      </c>
      <c r="K342" s="5">
        <f>IF(AND(S342&gt;0,U342&gt;0),U342/S342-1,"")</f>
        <v>104.63636363636363</v>
      </c>
      <c r="L342" s="3">
        <f>IF(AND(AB342&lt;&gt;0,U342&gt;0),U342/AB342,"")</f>
        <v>3.32</v>
      </c>
      <c r="M342" s="3">
        <f>IF(AND(AF342&lt;&gt;0,O342&gt;0),O342/AF342,"")</f>
        <v>0.15919314587274086</v>
      </c>
      <c r="N342" s="27" t="s">
        <v>35</v>
      </c>
      <c r="O342" s="6">
        <f>D342*AG342/100</f>
        <v>1201.8</v>
      </c>
      <c r="P342" s="27" t="s">
        <v>1176</v>
      </c>
      <c r="Q342" s="27" t="s">
        <v>2682</v>
      </c>
      <c r="R342" s="27" t="s">
        <v>2804</v>
      </c>
      <c r="S342" s="27">
        <v>0.11</v>
      </c>
      <c r="T342" s="27">
        <v>10.38</v>
      </c>
      <c r="U342" s="27">
        <v>11.62</v>
      </c>
      <c r="V342" s="27">
        <v>0</v>
      </c>
      <c r="W342" s="27">
        <v>0</v>
      </c>
      <c r="X342" s="27">
        <v>0.665</v>
      </c>
      <c r="Y342" s="27">
        <v>2.352</v>
      </c>
      <c r="Z342" s="27">
        <v>0</v>
      </c>
      <c r="AA342" s="27">
        <v>3.12</v>
      </c>
      <c r="AB342" s="27">
        <v>3.5</v>
      </c>
      <c r="AC342" s="6">
        <v>2827.34</v>
      </c>
      <c r="AD342" s="6">
        <v>133.96</v>
      </c>
      <c r="AE342" s="6">
        <v>396.11</v>
      </c>
      <c r="AF342" s="6">
        <v>7549.32</v>
      </c>
      <c r="AG342" s="6">
        <v>1201.8</v>
      </c>
      <c r="AH342" s="4">
        <v>0.015</v>
      </c>
      <c r="AI342" s="4">
        <v>0.0279999999999999</v>
      </c>
    </row>
    <row r="343" spans="1:35" ht="14.25">
      <c r="A343" s="12" t="s">
        <v>564</v>
      </c>
      <c r="B343" s="27" t="s">
        <v>565</v>
      </c>
      <c r="C343" s="27" t="s">
        <v>566</v>
      </c>
      <c r="D343" s="13">
        <v>1305.5</v>
      </c>
      <c r="E343" s="3">
        <f>IF(AND(S343&lt;&gt;0,D343&gt;0),D343/S343,"")</f>
        <v>21.20350820204645</v>
      </c>
      <c r="F343" s="3">
        <f>IF(AND(U343&lt;&gt;0,D343&gt;0),D343/U343,"")</f>
        <v>12.096923647146033</v>
      </c>
      <c r="G343" s="4">
        <f>IF(AND(D343&lt;&gt;0,Y343&gt;0),Y343/D343,"")</f>
        <v>0.03596323247797779</v>
      </c>
      <c r="H343" s="4">
        <f>IF(AND(D343&lt;&gt;0,AB343&gt;0),AB343/D343,"")</f>
        <v>0.04061279203370356</v>
      </c>
      <c r="I343" s="3">
        <f>IF(AC343=AD343,0,O343/(AC343-AD343))</f>
        <v>1.3145638623846094</v>
      </c>
      <c r="J343" s="4">
        <v>0.5361</v>
      </c>
      <c r="K343" s="5">
        <f>IF(AND(S343&gt;0,U343&gt;0),U343/S343-1,"")</f>
        <v>0.7528016891343188</v>
      </c>
      <c r="L343" s="3">
        <f>IF(AND(AB343&lt;&gt;0,U343&gt;0),U343/AB343,"")</f>
        <v>2.0354583176159937</v>
      </c>
      <c r="M343" s="3">
        <f>IF(AND(AF343&lt;&gt;0,O343&gt;0),O343/AF343,"")</f>
        <v>1.3834068941589452</v>
      </c>
      <c r="N343" s="27" t="s">
        <v>35</v>
      </c>
      <c r="O343" s="6">
        <f>D343*AG343/100</f>
        <v>3389.2085500000003</v>
      </c>
      <c r="P343" s="27" t="s">
        <v>1176</v>
      </c>
      <c r="Q343" s="27" t="s">
        <v>115</v>
      </c>
      <c r="R343" s="27" t="s">
        <v>3096</v>
      </c>
      <c r="S343" s="27">
        <v>61.57</v>
      </c>
      <c r="T343" s="27">
        <v>95.18</v>
      </c>
      <c r="U343" s="27">
        <v>107.92</v>
      </c>
      <c r="V343" s="27">
        <v>44</v>
      </c>
      <c r="W343" s="27">
        <v>44</v>
      </c>
      <c r="X343" s="27">
        <v>44.75</v>
      </c>
      <c r="Y343" s="27">
        <v>46.95</v>
      </c>
      <c r="Z343" s="27">
        <v>0</v>
      </c>
      <c r="AA343" s="27">
        <v>50.44</v>
      </c>
      <c r="AB343" s="27">
        <v>53.02</v>
      </c>
      <c r="AC343" s="6">
        <v>4744.8</v>
      </c>
      <c r="AD343" s="6">
        <v>2166.6</v>
      </c>
      <c r="AE343" s="6">
        <v>263</v>
      </c>
      <c r="AF343" s="6">
        <v>2449.9</v>
      </c>
      <c r="AG343" s="6">
        <v>259.61</v>
      </c>
      <c r="AH343" s="4">
        <v>0.035</v>
      </c>
      <c r="AI343" s="4">
        <v>0.038</v>
      </c>
    </row>
    <row r="344" spans="1:35" ht="14.25">
      <c r="A344" s="12" t="s">
        <v>567</v>
      </c>
      <c r="B344" s="27" t="s">
        <v>848</v>
      </c>
      <c r="C344" s="27" t="s">
        <v>568</v>
      </c>
      <c r="D344" s="13">
        <v>366.2</v>
      </c>
      <c r="E344" s="3">
        <f>IF(AND(S344&lt;&gt;0,D344&gt;0),D344/S344,"")</f>
        <v>1743.8095238095239</v>
      </c>
      <c r="F344" s="3">
        <f>IF(AND(U344&lt;&gt;0,D344&gt;0),D344/U344,"")</f>
        <v>8.406795224977042</v>
      </c>
      <c r="G344" s="4">
        <f>IF(AND(D344&lt;&gt;0,Y344&gt;0),Y344/D344,"")</f>
        <v>0.09584926269797925</v>
      </c>
      <c r="H344" s="4">
        <f>IF(AND(D344&lt;&gt;0,AB344&gt;0),AB344/D344,"")</f>
        <v>0.07692517749863463</v>
      </c>
      <c r="I344" s="3">
        <f>IF(AC344=AD344,0,O344/(AC344-AD344))</f>
        <v>0.49214187497547396</v>
      </c>
      <c r="J344" s="4">
        <v>0.4927</v>
      </c>
      <c r="K344" s="5">
        <f>IF(AND(S344&gt;0,U344&gt;0),U344/S344-1,"")</f>
        <v>206.42857142857144</v>
      </c>
      <c r="L344" s="3">
        <f>IF(AND(AB344&lt;&gt;0,U344&gt;0),U344/AB344,"")</f>
        <v>1.546325878594249</v>
      </c>
      <c r="M344" s="3">
        <f>IF(AND(AF344&lt;&gt;0,O344&gt;0),O344/AF344,"")</f>
        <v>0.25046435932257555</v>
      </c>
      <c r="N344" s="27" t="s">
        <v>1456</v>
      </c>
      <c r="O344" s="6">
        <f>D344*AG344/100</f>
        <v>2508.25028</v>
      </c>
      <c r="P344" s="27" t="s">
        <v>1176</v>
      </c>
      <c r="Q344" s="27" t="s">
        <v>2911</v>
      </c>
      <c r="R344" s="27" t="s">
        <v>2820</v>
      </c>
      <c r="S344" s="27">
        <v>0.21</v>
      </c>
      <c r="T344" s="27">
        <v>39.05</v>
      </c>
      <c r="U344" s="27">
        <v>43.56</v>
      </c>
      <c r="V344" s="27">
        <v>31.3</v>
      </c>
      <c r="W344" s="27">
        <v>33.5</v>
      </c>
      <c r="X344" s="27">
        <v>34.5</v>
      </c>
      <c r="Y344" s="27">
        <v>35.1</v>
      </c>
      <c r="Z344" s="27">
        <v>0</v>
      </c>
      <c r="AA344" s="27">
        <v>27.64</v>
      </c>
      <c r="AB344" s="27">
        <v>28.17</v>
      </c>
      <c r="AC344" s="6">
        <v>11753.3</v>
      </c>
      <c r="AD344" s="6">
        <v>6656.7</v>
      </c>
      <c r="AE344" s="6">
        <v>1352.7</v>
      </c>
      <c r="AF344" s="6">
        <v>10014.4</v>
      </c>
      <c r="AG344" s="6">
        <v>684.94</v>
      </c>
      <c r="AH344" s="4">
        <v>0.075</v>
      </c>
      <c r="AI344" s="4">
        <v>0.065</v>
      </c>
    </row>
    <row r="345" spans="1:35" ht="14.25">
      <c r="A345" s="12" t="s">
        <v>1274</v>
      </c>
      <c r="B345" s="27" t="s">
        <v>1290</v>
      </c>
      <c r="C345" s="27" t="s">
        <v>1275</v>
      </c>
      <c r="D345" s="13">
        <v>3415</v>
      </c>
      <c r="E345" s="3">
        <f>IF(AND(S345&lt;&gt;0,D345&gt;0),D345/S345,"")</f>
        <v>1459.4017094017095</v>
      </c>
      <c r="F345" s="3">
        <f>IF(AND(U345&lt;&gt;0,D345&gt;0),D345/U345,"")</f>
        <v>11.109665246104298</v>
      </c>
      <c r="G345" s="4">
        <f>IF(AND(D345&lt;&gt;0,Y345&gt;0),Y345/D345,"")</f>
      </c>
      <c r="H345" s="4">
        <f>IF(AND(D345&lt;&gt;0,AB345&gt;0),AB345/D345,"")</f>
      </c>
      <c r="I345" s="3">
        <f>IF(AC345=AD345,0,O345/(AC345-AD345))</f>
        <v>0.9818293259755616</v>
      </c>
      <c r="J345" s="4">
        <v>0.1767</v>
      </c>
      <c r="K345" s="5">
        <f>IF(AND(S345&gt;0,U345&gt;0),U345/S345-1,"")</f>
        <v>130.36324786324786</v>
      </c>
      <c r="L345" s="3">
        <f>IF(AND(AB345&lt;&gt;0,U345&gt;0),U345/AB345,"")</f>
      </c>
      <c r="M345" s="3">
        <f>IF(AND(AF345&lt;&gt;0,O345&gt;0),O345/AF345,"")</f>
        <v>1.0740808934500452</v>
      </c>
      <c r="N345" s="27" t="s">
        <v>35</v>
      </c>
      <c r="O345" s="6">
        <f>D345*AG345/100</f>
        <v>2490.901</v>
      </c>
      <c r="P345" s="27" t="s">
        <v>1176</v>
      </c>
      <c r="Q345" s="27" t="s">
        <v>2710</v>
      </c>
      <c r="R345" s="27" t="s">
        <v>3077</v>
      </c>
      <c r="S345" s="27">
        <v>2.34</v>
      </c>
      <c r="T345" s="27">
        <v>238.99</v>
      </c>
      <c r="U345" s="27">
        <v>307.39</v>
      </c>
      <c r="V345" s="27">
        <v>0</v>
      </c>
      <c r="W345" s="27">
        <v>0</v>
      </c>
      <c r="X345" s="27">
        <v>0</v>
      </c>
      <c r="Y345" s="27">
        <v>0</v>
      </c>
      <c r="Z345" s="27">
        <v>0</v>
      </c>
      <c r="AA345" s="27">
        <v>0</v>
      </c>
      <c r="AB345" s="27">
        <v>0</v>
      </c>
      <c r="AC345" s="6">
        <v>2557.5</v>
      </c>
      <c r="AD345" s="6">
        <v>20.5</v>
      </c>
      <c r="AE345" s="6">
        <v>1316</v>
      </c>
      <c r="AF345" s="6">
        <v>2319.1</v>
      </c>
      <c r="AG345" s="6">
        <v>72.94</v>
      </c>
      <c r="AH345" s="4">
        <v>0</v>
      </c>
      <c r="AI345" s="4">
        <v>0</v>
      </c>
    </row>
    <row r="346" spans="1:35" ht="14.25">
      <c r="A346" s="12" t="s">
        <v>1107</v>
      </c>
      <c r="B346" s="27" t="s">
        <v>1108</v>
      </c>
      <c r="C346" s="27" t="s">
        <v>845</v>
      </c>
      <c r="D346" s="13">
        <v>1132</v>
      </c>
      <c r="E346" s="3">
        <f>IF(AND(S346&lt;&gt;0,D346&gt;0),D346/S346,"")</f>
        <v>13.835248105597655</v>
      </c>
      <c r="F346" s="3">
        <f>IF(AND(U346&lt;&gt;0,D346&gt;0),D346/U346,"")</f>
        <v>23.34020618556701</v>
      </c>
      <c r="G346" s="4">
        <f>IF(AND(D346&lt;&gt;0,Y346&gt;0),Y346/D346,"")</f>
        <v>0.029037102473498232</v>
      </c>
      <c r="H346" s="4">
        <f>IF(AND(D346&lt;&gt;0,AB346&gt;0),AB346/D346,"")</f>
        <v>0.034999999999999996</v>
      </c>
      <c r="I346" s="3">
        <f>IF(AC346=AD346,0,O346/(AC346-AD346))</f>
        <v>0.763295530851302</v>
      </c>
      <c r="J346" s="4">
        <v>0.2511</v>
      </c>
      <c r="K346" s="5">
        <f>IF(AND(S346&gt;0,U346&gt;0),U346/S346-1,"")</f>
        <v>-0.40723539476900505</v>
      </c>
      <c r="L346" s="3">
        <f>IF(AND(AB346&lt;&gt;0,U346&gt;0),U346/AB346,"")</f>
        <v>1.2241292276627966</v>
      </c>
      <c r="M346" s="3">
        <f>IF(AND(AF346&lt;&gt;0,O346&gt;0),O346/AF346,"")</f>
        <v>13.695381526104416</v>
      </c>
      <c r="N346" s="27" t="s">
        <v>1456</v>
      </c>
      <c r="O346" s="6">
        <f>D346*AG346/100</f>
        <v>2046.09</v>
      </c>
      <c r="P346" s="27" t="s">
        <v>1176</v>
      </c>
      <c r="Q346" s="27" t="s">
        <v>105</v>
      </c>
      <c r="R346" s="27" t="s">
        <v>2946</v>
      </c>
      <c r="S346" s="27">
        <v>81.82</v>
      </c>
      <c r="T346" s="27">
        <v>44.55</v>
      </c>
      <c r="U346" s="27">
        <v>48.5</v>
      </c>
      <c r="V346" s="27">
        <v>15.05</v>
      </c>
      <c r="W346" s="27">
        <v>21.07</v>
      </c>
      <c r="X346" s="27">
        <v>27.39</v>
      </c>
      <c r="Y346" s="27">
        <v>32.87</v>
      </c>
      <c r="Z346" s="27">
        <v>11.67</v>
      </c>
      <c r="AA346" s="27">
        <v>36.42</v>
      </c>
      <c r="AB346" s="27">
        <v>39.62</v>
      </c>
      <c r="AC346" s="6">
        <v>2682.2</v>
      </c>
      <c r="AD346" s="6">
        <v>1.6</v>
      </c>
      <c r="AE346" s="6">
        <v>17.3</v>
      </c>
      <c r="AF346" s="6">
        <v>149.4</v>
      </c>
      <c r="AG346" s="6">
        <v>180.75</v>
      </c>
      <c r="AH346" s="4">
        <v>0.0289999999999999</v>
      </c>
      <c r="AI346" s="4">
        <v>0.031</v>
      </c>
    </row>
    <row r="347" spans="1:35" ht="14.25">
      <c r="A347" s="12" t="s">
        <v>569</v>
      </c>
      <c r="B347" s="27" t="s">
        <v>570</v>
      </c>
      <c r="C347" s="27" t="s">
        <v>571</v>
      </c>
      <c r="D347" s="13">
        <v>148.85</v>
      </c>
      <c r="E347" s="3">
        <f>IF(AND(S347&lt;&gt;0,D347&gt;0),D347/S347,"")</f>
        <v>23.440944881889763</v>
      </c>
      <c r="F347" s="3">
        <f>IF(AND(U347&lt;&gt;0,D347&gt;0),D347/U347,"")</f>
        <v>9.326441102756892</v>
      </c>
      <c r="G347" s="4">
        <f>IF(AND(D347&lt;&gt;0,Y347&gt;0),Y347/D347,"")</f>
        <v>0.06986899563318778</v>
      </c>
      <c r="H347" s="4">
        <f>IF(AND(D347&lt;&gt;0,AB347&gt;0),AB347/D347,"")</f>
        <v>0.057910648303661404</v>
      </c>
      <c r="I347" s="3">
        <f>IF(AC347=AD347,0,O347/(AC347-AD347))</f>
        <v>1.4319809046885321</v>
      </c>
      <c r="J347" s="4">
        <v>0.6111</v>
      </c>
      <c r="K347" s="5">
        <f>IF(AND(S347&gt;0,U347&gt;0),U347/S347-1,"")</f>
        <v>1.5133858267716538</v>
      </c>
      <c r="L347" s="3">
        <f>IF(AND(AB347&lt;&gt;0,U347&gt;0),U347/AB347,"")</f>
        <v>1.8515081206496522</v>
      </c>
      <c r="M347" s="3">
        <f>IF(AND(AF347&lt;&gt;0,O347&gt;0),O347/AF347,"")</f>
        <v>0.8225945817790985</v>
      </c>
      <c r="N347" s="27" t="s">
        <v>35</v>
      </c>
      <c r="O347" s="6">
        <f>D347*AG347/100</f>
        <v>1301.09785</v>
      </c>
      <c r="P347" s="27" t="s">
        <v>1176</v>
      </c>
      <c r="Q347" s="27" t="s">
        <v>1177</v>
      </c>
      <c r="R347" s="27" t="s">
        <v>3099</v>
      </c>
      <c r="S347" s="27">
        <v>6.35</v>
      </c>
      <c r="T347" s="27">
        <v>12.37</v>
      </c>
      <c r="U347" s="27">
        <v>15.96</v>
      </c>
      <c r="V347" s="27">
        <v>12.5</v>
      </c>
      <c r="W347" s="27">
        <v>12.66</v>
      </c>
      <c r="X347" s="27">
        <v>13.2</v>
      </c>
      <c r="Y347" s="27">
        <v>10.4</v>
      </c>
      <c r="Z347" s="27">
        <v>5.34</v>
      </c>
      <c r="AA347" s="27">
        <v>8.08</v>
      </c>
      <c r="AB347" s="27">
        <v>8.62</v>
      </c>
      <c r="AC347" s="6">
        <v>2004.5</v>
      </c>
      <c r="AD347" s="6">
        <v>1095.9</v>
      </c>
      <c r="AE347" s="6">
        <v>371.5</v>
      </c>
      <c r="AF347" s="6">
        <v>1581.7</v>
      </c>
      <c r="AG347" s="6">
        <v>874.1</v>
      </c>
      <c r="AH347" s="4">
        <v>0.054</v>
      </c>
      <c r="AI347" s="4">
        <v>0.042</v>
      </c>
    </row>
    <row r="348" spans="1:33" ht="14.25">
      <c r="A348" s="12" t="s">
        <v>2865</v>
      </c>
      <c r="B348" s="27" t="s">
        <v>2866</v>
      </c>
      <c r="C348" s="27" t="s">
        <v>2867</v>
      </c>
      <c r="D348" s="13">
        <v>329.6</v>
      </c>
      <c r="E348" s="3">
        <f>IF(AND(S348&lt;&gt;0,D348&gt;0),D348/S348,"")</f>
        <v>10.888668648827222</v>
      </c>
      <c r="F348" s="3">
        <f>IF(AND(U348&lt;&gt;0,D348&gt;0),D348/U348,"")</f>
      </c>
      <c r="G348" s="4">
        <f>IF(AND(D348&lt;&gt;0,Y348&gt;0),Y348/D348,"")</f>
      </c>
      <c r="H348" s="4">
        <f>IF(AND(D348&lt;&gt;0,AB348&gt;0),AB348/D348,"")</f>
      </c>
      <c r="I348" s="3">
        <f>IF(AC348=AD348,0,O348/(AC348-AD348))</f>
        <v>2.0500796384321673</v>
      </c>
      <c r="J348" s="4">
        <v>0.7833</v>
      </c>
      <c r="K348" s="5">
        <f>IF(AND(S348&gt;0,U348&gt;0),U348/S348-1,"")</f>
      </c>
      <c r="L348" s="3">
        <f>IF(AND(AB348&lt;&gt;0,U348&gt;0),U348/AB348,"")</f>
      </c>
      <c r="M348" s="3">
        <f>IF(AND(AF348&lt;&gt;0,O348&gt;0),O348/AF348,"")</f>
        <v>1.020348743406764</v>
      </c>
      <c r="N348" s="27" t="s">
        <v>35</v>
      </c>
      <c r="O348" s="6">
        <f>D348*AG348/100</f>
        <v>789.26016</v>
      </c>
      <c r="P348" s="27" t="s">
        <v>1176</v>
      </c>
      <c r="Q348" s="27" t="s">
        <v>122</v>
      </c>
      <c r="R348" s="27" t="s">
        <v>3008</v>
      </c>
      <c r="S348" s="27">
        <v>30.27</v>
      </c>
      <c r="V348" s="27">
        <v>0</v>
      </c>
      <c r="W348" s="27">
        <v>0</v>
      </c>
      <c r="X348" s="27">
        <v>0</v>
      </c>
      <c r="Y348" s="27">
        <v>0</v>
      </c>
      <c r="Z348" s="27">
        <v>0</v>
      </c>
      <c r="AC348" s="6">
        <v>512.72</v>
      </c>
      <c r="AD348" s="6">
        <v>127.73</v>
      </c>
      <c r="AE348" s="6">
        <v>27.52</v>
      </c>
      <c r="AF348" s="6">
        <v>773.52</v>
      </c>
      <c r="AG348" s="6">
        <v>239.46</v>
      </c>
    </row>
    <row r="349" spans="1:35" ht="14.25">
      <c r="A349" s="12" t="s">
        <v>572</v>
      </c>
      <c r="B349" s="27" t="s">
        <v>1142</v>
      </c>
      <c r="C349" s="27" t="s">
        <v>572</v>
      </c>
      <c r="D349" s="13">
        <v>752.8</v>
      </c>
      <c r="E349" s="3">
        <f>IF(AND(S349&lt;&gt;0,D349&gt;0),D349/S349,"")</f>
        <v>9.879265091863516</v>
      </c>
      <c r="F349" s="3">
        <f>IF(AND(U349&lt;&gt;0,D349&gt;0),D349/U349,"")</f>
        <v>7.485333598488615</v>
      </c>
      <c r="G349" s="4">
        <f>IF(AND(D349&lt;&gt;0,Y349&gt;0),Y349/D349,"")</f>
        <v>0.07970244420828906</v>
      </c>
      <c r="H349" s="4">
        <f>IF(AND(D349&lt;&gt;0,AB349&gt;0),AB349/D349,"")</f>
        <v>0.07955632306057386</v>
      </c>
      <c r="I349" s="3">
        <f>IF(AC349=AD349,0,O349/(AC349-AD349))</f>
        <v>0.497967267530508</v>
      </c>
      <c r="J349" s="4">
        <v>0.6324</v>
      </c>
      <c r="K349" s="5">
        <f>IF(AND(S349&gt;0,U349&gt;0),U349/S349-1,"")</f>
        <v>0.3198162729658791</v>
      </c>
      <c r="L349" s="3">
        <f>IF(AND(AB349&lt;&gt;0,U349&gt;0),U349/AB349,"")</f>
        <v>1.6792452830188678</v>
      </c>
      <c r="M349" s="3">
        <f>IF(AND(AF349&lt;&gt;0,O349&gt;0),O349/AF349,"")</f>
        <v>0.6007529662103265</v>
      </c>
      <c r="N349" s="27" t="s">
        <v>35</v>
      </c>
      <c r="O349" s="6">
        <f>D349*AG349/100</f>
        <v>9373.188079999998</v>
      </c>
      <c r="P349" s="27" t="s">
        <v>1178</v>
      </c>
      <c r="Q349" s="27" t="s">
        <v>45</v>
      </c>
      <c r="R349" s="27" t="s">
        <v>3096</v>
      </c>
      <c r="S349" s="27">
        <v>76.2</v>
      </c>
      <c r="T349" s="27">
        <v>93.23</v>
      </c>
      <c r="U349" s="27">
        <v>100.57</v>
      </c>
      <c r="V349" s="27">
        <v>48.33</v>
      </c>
      <c r="W349" s="27">
        <v>59.75</v>
      </c>
      <c r="X349" s="27">
        <v>60</v>
      </c>
      <c r="Y349" s="27">
        <v>60</v>
      </c>
      <c r="Z349" s="27">
        <v>0</v>
      </c>
      <c r="AA349" s="27">
        <v>59.81</v>
      </c>
      <c r="AB349" s="27">
        <v>59.89</v>
      </c>
      <c r="AC349" s="6">
        <v>33867.7</v>
      </c>
      <c r="AD349" s="6">
        <v>15044.8</v>
      </c>
      <c r="AE349" s="6">
        <v>2643.2</v>
      </c>
      <c r="AF349" s="6">
        <v>15602.4</v>
      </c>
      <c r="AG349" s="6">
        <v>1245.11</v>
      </c>
      <c r="AH349" s="4">
        <v>0.08</v>
      </c>
      <c r="AI349" s="4">
        <v>0.062</v>
      </c>
    </row>
    <row r="350" spans="1:35" ht="14.25">
      <c r="A350" s="12" t="s">
        <v>573</v>
      </c>
      <c r="B350" s="27" t="s">
        <v>2666</v>
      </c>
      <c r="C350" s="27" t="s">
        <v>574</v>
      </c>
      <c r="D350" s="13">
        <v>196</v>
      </c>
      <c r="E350" s="3">
        <f>IF(AND(S350&lt;&gt;0,D350&gt;0),D350/S350,"")</f>
      </c>
      <c r="F350" s="3">
        <f>IF(AND(U350&lt;&gt;0,D350&gt;0),D350/U350,"")</f>
      </c>
      <c r="G350" s="4">
        <f>IF(AND(D350&lt;&gt;0,Y350&gt;0),Y350/D350,"")</f>
        <v>0.057525510204081635</v>
      </c>
      <c r="H350" s="4">
        <f>IF(AND(D350&lt;&gt;0,AB350&gt;0),AB350/D350,"")</f>
      </c>
      <c r="I350" s="3">
        <f>IF(AC350=AD350,0,O350/(AC350-AD350))</f>
        <v>0</v>
      </c>
      <c r="J350" s="4">
        <v>0.0928</v>
      </c>
      <c r="K350" s="5">
        <f>IF(AND(S350&gt;0,U350&gt;0),U350/S350-1,"")</f>
      </c>
      <c r="L350" s="3">
        <f>IF(AND(AB350&lt;&gt;0,U350&gt;0),U350/AB350,"")</f>
      </c>
      <c r="M350" s="3">
        <f>IF(AND(AF350&lt;&gt;0,O350&gt;0),O350/AF350,"")</f>
      </c>
      <c r="N350" s="27" t="s">
        <v>35</v>
      </c>
      <c r="O350" s="6">
        <f>D350*AG350/100</f>
        <v>1697.4579999999999</v>
      </c>
      <c r="P350" s="27" t="s">
        <v>1176</v>
      </c>
      <c r="Q350" s="27" t="s">
        <v>2673</v>
      </c>
      <c r="T350" s="27">
        <v>0</v>
      </c>
      <c r="U350" s="27">
        <v>0</v>
      </c>
      <c r="V350" s="27">
        <v>18.2</v>
      </c>
      <c r="W350" s="27">
        <v>20.5</v>
      </c>
      <c r="X350" s="27">
        <v>22.5</v>
      </c>
      <c r="Y350" s="27">
        <v>11.275</v>
      </c>
      <c r="Z350" s="27">
        <v>1.825</v>
      </c>
      <c r="AA350" s="27">
        <v>0</v>
      </c>
      <c r="AB350" s="27">
        <v>0</v>
      </c>
      <c r="AG350" s="6">
        <v>866.05</v>
      </c>
      <c r="AH350" s="4">
        <v>0.024</v>
      </c>
      <c r="AI350" s="4">
        <v>0</v>
      </c>
    </row>
    <row r="351" spans="1:35" ht="14.25">
      <c r="A351" s="12" t="s">
        <v>575</v>
      </c>
      <c r="B351" s="27" t="s">
        <v>576</v>
      </c>
      <c r="C351" s="27" t="s">
        <v>577</v>
      </c>
      <c r="D351" s="13">
        <v>3894</v>
      </c>
      <c r="E351" s="3">
        <f>IF(AND(S351&lt;&gt;0,D351&gt;0),D351/S351,"")</f>
        <v>15.673173676796138</v>
      </c>
      <c r="F351" s="3">
        <f>IF(AND(U351&lt;&gt;0,D351&gt;0),D351/U351,"")</f>
        <v>17.45483885427406</v>
      </c>
      <c r="G351" s="4">
        <f>IF(AND(D351&lt;&gt;0,Y351&gt;0),Y351/D351,"")</f>
        <v>0.025603492552645095</v>
      </c>
      <c r="H351" s="4">
        <f>IF(AND(D351&lt;&gt;0,AB351&gt;0),AB351/D351,"")</f>
        <v>0.0257909604519774</v>
      </c>
      <c r="I351" s="3">
        <f>IF(AC351=AD351,0,O351/(AC351-AD351))</f>
        <v>1.1395273645926345</v>
      </c>
      <c r="J351" s="4">
        <v>0.2152</v>
      </c>
      <c r="K351" s="5">
        <f>IF(AND(S351&gt;0,U351&gt;0),U351/S351-1,"")</f>
        <v>-0.10207285168041857</v>
      </c>
      <c r="L351" s="3">
        <f>IF(AND(AB351&lt;&gt;0,U351&gt;0),U351/AB351,"")</f>
        <v>2.2213482027282683</v>
      </c>
      <c r="M351" s="3">
        <f>IF(AND(AF351&lt;&gt;0,O351&gt;0),O351/AF351,"")</f>
        <v>1.587923826287518</v>
      </c>
      <c r="N351" s="27" t="s">
        <v>35</v>
      </c>
      <c r="O351" s="6">
        <f>D351*AG351/100</f>
        <v>5232.3678</v>
      </c>
      <c r="P351" s="27" t="s">
        <v>1178</v>
      </c>
      <c r="Q351" s="27" t="s">
        <v>1177</v>
      </c>
      <c r="R351" s="27" t="s">
        <v>2925</v>
      </c>
      <c r="S351" s="27">
        <v>248.45</v>
      </c>
      <c r="T351" s="27">
        <v>200.97</v>
      </c>
      <c r="U351" s="27">
        <v>223.09</v>
      </c>
      <c r="V351" s="27">
        <v>91.75</v>
      </c>
      <c r="W351" s="27">
        <v>97.3</v>
      </c>
      <c r="X351" s="27">
        <v>102.45</v>
      </c>
      <c r="Y351" s="27">
        <v>99.7</v>
      </c>
      <c r="Z351" s="27">
        <v>0</v>
      </c>
      <c r="AA351" s="27">
        <v>95.25</v>
      </c>
      <c r="AB351" s="27">
        <v>100.43</v>
      </c>
      <c r="AC351" s="6">
        <v>4892.4</v>
      </c>
      <c r="AD351" s="6">
        <v>300.7</v>
      </c>
      <c r="AE351" s="6">
        <v>90.6</v>
      </c>
      <c r="AF351" s="6">
        <v>3295.1</v>
      </c>
      <c r="AG351" s="6">
        <v>134.37</v>
      </c>
      <c r="AH351" s="4">
        <v>0.022</v>
      </c>
      <c r="AI351" s="4">
        <v>0.021</v>
      </c>
    </row>
    <row r="352" spans="1:35" ht="14.25">
      <c r="A352" s="12" t="s">
        <v>1088</v>
      </c>
      <c r="B352" s="27" t="s">
        <v>1089</v>
      </c>
      <c r="C352" s="27" t="s">
        <v>846</v>
      </c>
      <c r="D352" s="13">
        <v>2905</v>
      </c>
      <c r="E352" s="3">
        <f>IF(AND(S352&lt;&gt;0,D352&gt;0),D352/S352,"")</f>
      </c>
      <c r="F352" s="3">
        <f>IF(AND(U352&lt;&gt;0,D352&gt;0),D352/U352,"")</f>
      </c>
      <c r="G352" s="4">
        <f>IF(AND(D352&lt;&gt;0,Y352&gt;0),Y352/D352,"")</f>
        <v>0.009122203098106713</v>
      </c>
      <c r="H352" s="4">
        <f>IF(AND(D352&lt;&gt;0,AB352&gt;0),AB352/D352,"")</f>
      </c>
      <c r="I352" s="3">
        <f>IF(AC352=AD352,0,O352/(AC352-AD352))</f>
        <v>0</v>
      </c>
      <c r="J352" s="4">
        <v>0.0187999999999999</v>
      </c>
      <c r="K352" s="5">
        <f>IF(AND(S352&gt;0,U352&gt;0),U352/S352-1,"")</f>
      </c>
      <c r="L352" s="3">
        <f>IF(AND(AB352&lt;&gt;0,U352&gt;0),U352/AB352,"")</f>
      </c>
      <c r="M352" s="3">
        <f>IF(AND(AF352&lt;&gt;0,O352&gt;0),O352/AF352,"")</f>
      </c>
      <c r="N352" s="27" t="s">
        <v>35</v>
      </c>
      <c r="O352" s="6">
        <f>D352*AG352/100</f>
        <v>1555.0465</v>
      </c>
      <c r="P352" s="27" t="s">
        <v>1176</v>
      </c>
      <c r="Q352" s="27" t="s">
        <v>2673</v>
      </c>
      <c r="T352" s="27">
        <v>0</v>
      </c>
      <c r="U352" s="27">
        <v>0</v>
      </c>
      <c r="V352" s="27">
        <v>16.5</v>
      </c>
      <c r="W352" s="27">
        <v>29</v>
      </c>
      <c r="X352" s="27">
        <v>17.5</v>
      </c>
      <c r="Y352" s="27">
        <v>26.5</v>
      </c>
      <c r="Z352" s="27">
        <v>6.5</v>
      </c>
      <c r="AA352" s="27">
        <v>0</v>
      </c>
      <c r="AB352" s="27">
        <v>0</v>
      </c>
      <c r="AG352" s="6">
        <v>53.53</v>
      </c>
      <c r="AH352" s="4">
        <v>0.009</v>
      </c>
      <c r="AI352" s="4">
        <v>0</v>
      </c>
    </row>
  </sheetData>
  <sheetProtection/>
  <autoFilter ref="A1:AI352"/>
  <hyperlinks>
    <hyperlink ref="A2" r:id="rId1" display="888 HLDGS"/>
    <hyperlink ref="A3" r:id="rId2" display="3I INF. ORD"/>
    <hyperlink ref="A4" r:id="rId3" display="AIRTEL AFRICA"/>
    <hyperlink ref="A5" r:id="rId4" display="ANGLO AMERICAN"/>
    <hyperlink ref="A6" r:id="rId5" display="A.B.FOOD"/>
    <hyperlink ref="A7" r:id="rId6" display="ADMIRAL GRP"/>
    <hyperlink ref="A8" r:id="rId7" display="AGGREKO"/>
    <hyperlink ref="A9" r:id="rId8" display="ASSURA"/>
    <hyperlink ref="A10" r:id="rId9" display="AVI GLOBAL TST"/>
    <hyperlink ref="A11" r:id="rId10" display="ASHTEAD GRP."/>
    <hyperlink ref="A12" r:id="rId11" display="AJ BELL"/>
    <hyperlink ref="A13" r:id="rId12" display="ASTON MARTIN"/>
    <hyperlink ref="A14" r:id="rId13" display="ANTOFAGASTA"/>
    <hyperlink ref="A15" r:id="rId14" display="APAX GLB"/>
    <hyperlink ref="A16" r:id="rId15" display="ASCENTIAL"/>
    <hyperlink ref="A17" r:id="rId16" display="ASHMORE"/>
    <hyperlink ref="A18" r:id="rId17" display="ABERFTH.SMLL.CO"/>
    <hyperlink ref="A19" r:id="rId18" display="ALLIANCE TRUST"/>
    <hyperlink ref="A20" r:id="rId19" display="AUTO TRAD"/>
    <hyperlink ref="A21" r:id="rId20" display="AVIVA"/>
    <hyperlink ref="A22" r:id="rId21" display="AVAST"/>
    <hyperlink ref="A23" r:id="rId22" display="AVEVA GRP"/>
    <hyperlink ref="A24" r:id="rId23" display="ASTRAZENECA"/>
    <hyperlink ref="A25" r:id="rId24" display="BAE SYS."/>
    <hyperlink ref="A26" r:id="rId25" display="BABCOCK INTL"/>
    <hyperlink ref="A27" r:id="rId26" display="BARR (A.G.)"/>
    <hyperlink ref="A28" r:id="rId27" display="BAKKAVOR"/>
    <hyperlink ref="A29" r:id="rId28" display="BARCLAYS"/>
    <hyperlink ref="A30" r:id="rId29" display="BR.AMER.TOB."/>
    <hyperlink ref="A31" r:id="rId30" display="BBGI SICAV"/>
    <hyperlink ref="A32" r:id="rId31" display="TRITAX BIG BOX"/>
    <hyperlink ref="A33" r:id="rId32" display="BALFOUR B."/>
    <hyperlink ref="A34" r:id="rId33" display="BMO COMM PROP."/>
    <hyperlink ref="A35" r:id="rId34" display="BARRATT DEVEL."/>
    <hyperlink ref="A36" r:id="rId35" display="BEAZLEY"/>
    <hyperlink ref="A37" r:id="rId36" display="BANK OF GEORGIA"/>
    <hyperlink ref="A38" r:id="rId37" display="BAILLIE G.JAP."/>
    <hyperlink ref="A39" r:id="rId38" display="BMO GLOBAL"/>
    <hyperlink ref="A40" r:id="rId39" display="BHP GROUP"/>
    <hyperlink ref="A41" r:id="rId40" display="BERKELEY GP.HLD"/>
    <hyperlink ref="A42" r:id="rId41" display="BR.LAND"/>
    <hyperlink ref="A43" r:id="rId42" display="B AND M EUROPEAN"/>
    <hyperlink ref="A44" r:id="rId43" display="BANKERS INV.TST"/>
    <hyperlink ref="A45" r:id="rId44" display="BUNZL"/>
    <hyperlink ref="A46" r:id="rId45" display="BODYCOTE"/>
    <hyperlink ref="A47" r:id="rId46" display="BP"/>
    <hyperlink ref="A48" r:id="rId47" display="BURBERRY GRP"/>
    <hyperlink ref="A49" r:id="rId48" display="BLACKROCK SML"/>
    <hyperlink ref="A50" r:id="rId49" display="BREWIN DOLPHIN"/>
    <hyperlink ref="A51" r:id="rId50" display="BLACKROCK WLD"/>
    <hyperlink ref="A52" r:id="rId51" display="BT GROUP"/>
    <hyperlink ref="A53" r:id="rId52" display="BRITVIC"/>
    <hyperlink ref="A54" r:id="rId53" display="BELLWAY"/>
    <hyperlink ref="A55" r:id="rId54" display="BIG YELLOW GRP"/>
    <hyperlink ref="A56" r:id="rId55" display="CAP AND COUNT"/>
    <hyperlink ref="A57" r:id="rId56" display="CLOSE BR.GRP."/>
    <hyperlink ref="A58" r:id="rId57" display="COMPUTACENTER"/>
    <hyperlink ref="A59" r:id="rId58" display="COCACOLA HBC AG"/>
    <hyperlink ref="A60" r:id="rId59" display="CARNIVAL"/>
    <hyperlink ref="A61" r:id="rId60" display="C AND C GRP"/>
    <hyperlink ref="A62" r:id="rId61" display="CENTAMIN"/>
    <hyperlink ref="A63" r:id="rId62" display="CINEWORLD"/>
    <hyperlink ref="A64" r:id="rId63" display="CLARKSON"/>
    <hyperlink ref="A65" r:id="rId64" display="CALEDONIA INV."/>
    <hyperlink ref="A66" r:id="rId65" display="CLS HDGS"/>
    <hyperlink ref="A67" r:id="rId66" display="CENTRICA"/>
    <hyperlink ref="A68" r:id="rId67" display="CAIRN ENERGY"/>
    <hyperlink ref="A69" r:id="rId68" display="COATS GROUP"/>
    <hyperlink ref="A70" r:id="rId69" display="COMPASS GROUP"/>
    <hyperlink ref="A71" r:id="rId70" display="CAPITA GROUP"/>
    <hyperlink ref="A72" r:id="rId71" display="CRODA INTL."/>
    <hyperlink ref="A73" r:id="rId72" display="CRH"/>
    <hyperlink ref="A74" r:id="rId73" display="CREST NICHOLSON"/>
    <hyperlink ref="A75" r:id="rId74" display="COUNTRYSIDE"/>
    <hyperlink ref="A76" r:id="rId75" display="CONVATEC"/>
    <hyperlink ref="A77" r:id="rId76" display="CITY LON."/>
    <hyperlink ref="A78" r:id="rId77" display="CRANSWICK"/>
    <hyperlink ref="A79" r:id="rId78" display="DIXONS CARPHO"/>
    <hyperlink ref="A80" r:id="rId79" display="DCC"/>
    <hyperlink ref="A81" r:id="rId80" display="DIAGEO"/>
    <hyperlink ref="A82" r:id="rId81" display="GCP STUDENT LIV"/>
    <hyperlink ref="A83" r:id="rId82" display="DAEJAN HLDGS"/>
    <hyperlink ref="A84" r:id="rId83" display="DIRECT LINE"/>
    <hyperlink ref="A85" r:id="rId84" display="DERWENT LONDON"/>
    <hyperlink ref="A86" r:id="rId85" display="DUNELM"/>
    <hyperlink ref="A87" r:id="rId86" display="DOMINO'S PIZZA"/>
    <hyperlink ref="A88" r:id="rId87" display="DECHRA PHARM"/>
    <hyperlink ref="A89" r:id="rId88" display="DIPLOMA"/>
    <hyperlink ref="A90" r:id="rId89" display="DRAX"/>
    <hyperlink ref="A91" r:id="rId90" display="ELECTROCOMPS."/>
    <hyperlink ref="A92" r:id="rId91" display="EDIN.INV.TST."/>
    <hyperlink ref="A93" r:id="rId92" display="EI GRP PLC"/>
    <hyperlink ref="A94" r:id="rId93" display="ELEMENTIS"/>
    <hyperlink ref="A95" r:id="rId94" display="MAN GROUP"/>
    <hyperlink ref="A96" r:id="rId95" display="ENERGEAN OIL"/>
    <hyperlink ref="A97" r:id="rId96" display="EQUINITI"/>
    <hyperlink ref="A98" r:id="rId97" display="EUROMONEY INST."/>
    <hyperlink ref="A99" r:id="rId98" display="ESSENTRA"/>
    <hyperlink ref="A100" r:id="rId99" display="EVRAZ"/>
    <hyperlink ref="A101" r:id="rId100" display="EXPERIAN"/>
    <hyperlink ref="A102" r:id="rId101" display="EASYJET"/>
    <hyperlink ref="A103" r:id="rId102" display="F AND C IV.TST"/>
    <hyperlink ref="A104" r:id="rId103" display="FIDELITY CHINA"/>
    <hyperlink ref="A105" r:id="rId104" display="FDM GROUP HLDG"/>
    <hyperlink ref="A106" r:id="rId105" display="FERGUSON"/>
    <hyperlink ref="A107" r:id="rId106" display="FID.EURO.VAL."/>
    <hyperlink ref="A108" r:id="rId107" display="FIRSTGROUP"/>
    <hyperlink ref="A109" r:id="rId108" display="FINSBURY GTH."/>
    <hyperlink ref="A110" r:id="rId109" display="FINABLR"/>
    <hyperlink ref="A111" r:id="rId110" display="FLUTTER ENT"/>
    <hyperlink ref="A112" r:id="rId111" display="4IMPRINT GRP."/>
    <hyperlink ref="A113" r:id="rId112" display="FRASERS GRP"/>
    <hyperlink ref="A114" r:id="rId113" display="FRESNILLO"/>
    <hyperlink ref="A115" r:id="rId114" display="FORESIGHT SOLAR"/>
    <hyperlink ref="A116" r:id="rId115" display="FISHER(J) AND SONS"/>
    <hyperlink ref="A117" r:id="rId116" display="FID.SP.VAL."/>
    <hyperlink ref="A118" r:id="rId117" display="FUTURE"/>
    <hyperlink ref="A119" r:id="rId118" display="FERREXPO"/>
    <hyperlink ref="A120" r:id="rId119" display="GAMES WORKSHOP"/>
    <hyperlink ref="A121" r:id="rId120" display="GCP INFRA."/>
    <hyperlink ref="A122" r:id="rId121" display="GALLIFORD TRY"/>
    <hyperlink ref="A123" r:id="rId122" display="G4S"/>
    <hyperlink ref="A124" r:id="rId123" display="GRAFTON GRP.UTS"/>
    <hyperlink ref="A125" r:id="rId124" display="GLENCORE"/>
    <hyperlink ref="A126" r:id="rId125" display="CONTOURGLBL"/>
    <hyperlink ref="A127" r:id="rId126" display="GREENCORE GRP."/>
    <hyperlink ref="A128" r:id="rId127" display="GENUS"/>
    <hyperlink ref="A129" r:id="rId128" display="GO-AHEAD GROUP"/>
    <hyperlink ref="A130" r:id="rId129" display="GR.PORTLAND"/>
    <hyperlink ref="A131" r:id="rId130" display="GREGGS"/>
    <hyperlink ref="A132" r:id="rId131" display="GRAINGER"/>
    <hyperlink ref="A133" r:id="rId132" display="GLAXOSMITHKLINE"/>
    <hyperlink ref="A134" r:id="rId133" display="GENESIS E.M.F."/>
    <hyperlink ref="A135" r:id="rId134" display="GVC HLDGS"/>
    <hyperlink ref="A136" r:id="rId135" display="HAYS"/>
    <hyperlink ref="A137" r:id="rId136" display="HILTON FOOD"/>
    <hyperlink ref="A138" r:id="rId137" display="HG CAPITAL"/>
    <hyperlink ref="A139" r:id="rId138" display="HICL INFRASTRU."/>
    <hyperlink ref="A140" r:id="rId139" display="HIKMA"/>
    <hyperlink ref="A141" r:id="rId140" display="HILL AND SMITH"/>
    <hyperlink ref="A142" r:id="rId141" display="HARGREAVES LANS"/>
    <hyperlink ref="A143" r:id="rId142" display="HALMA"/>
    <hyperlink ref="A144" r:id="rId143" display="HAMMERSON"/>
    <hyperlink ref="A145" r:id="rId144" display="HOCHSCHILD"/>
    <hyperlink ref="A146" r:id="rId145" display="HERALD INV."/>
    <hyperlink ref="A147" r:id="rId146" display="HSBC HLDGS.UK"/>
    <hyperlink ref="A148" r:id="rId147" display="HEND.SMALL COS."/>
    <hyperlink ref="A149" r:id="rId148" display="HASTINGS GP"/>
    <hyperlink ref="A150" r:id="rId149" display="HOMESERVE"/>
    <hyperlink ref="A151" r:id="rId150" display="HISCOX"/>
    <hyperlink ref="A152" r:id="rId151" display="HUNTING"/>
    <hyperlink ref="A153" r:id="rId152" display="HELIOS TOWERS"/>
    <hyperlink ref="A154" r:id="rId153" display="HARBOURVEST"/>
    <hyperlink ref="A155" r:id="rId154" display="HOWDEN JOINERY"/>
    <hyperlink ref="A156" r:id="rId155" display="HYVE GRP."/>
    <hyperlink ref="A157" r:id="rId156" display="INTL CONSOL AIR"/>
    <hyperlink ref="A158" r:id="rId157" display="IBSTOCK"/>
    <hyperlink ref="A159" r:id="rId158" display="ICG ENT TRST"/>
    <hyperlink ref="A160" r:id="rId159" display="INT.CAP.GRP"/>
    <hyperlink ref="A161" r:id="rId160" display="IG GROUP"/>
    <hyperlink ref="A162" r:id="rId161" display="INTERCON. HOTEL"/>
    <hyperlink ref="A163" r:id="rId162" display="INTGRAFIN HLDG"/>
    <hyperlink ref="A164" r:id="rId163" display="3I GRP."/>
    <hyperlink ref="A165" r:id="rId164" display="IMP.BRANDS"/>
    <hyperlink ref="A166" r:id="rId165" display="IMI"/>
    <hyperlink ref="A167" r:id="rId166" display="INCHCAPE"/>
    <hyperlink ref="A168" r:id="rId167" display="INFORMA"/>
    <hyperlink ref="A169" r:id="rId168" display="INTL PUBLIC"/>
    <hyperlink ref="A170" r:id="rId169" display="INVESTEC"/>
    <hyperlink ref="A171" r:id="rId170" display="IP GROUP"/>
    <hyperlink ref="A172" r:id="rId171" display="INTERTEK GROUP"/>
    <hyperlink ref="A173" r:id="rId172" display="ITV"/>
    <hyperlink ref="A174" r:id="rId173" display="IWG"/>
    <hyperlink ref="A175" r:id="rId174" display="JPMOR.AMER."/>
    <hyperlink ref="A176" r:id="rId175" display="JD SPORTS"/>
    <hyperlink ref="A177" r:id="rId176" display="WETHERSPOON(JD)"/>
    <hyperlink ref="A178" r:id="rId177" display="EURO OPPS TR."/>
    <hyperlink ref="A179" r:id="rId178" display="JUST EAT TAKEAW"/>
    <hyperlink ref="A180" r:id="rId179" display="JPMORGAN JAPAN."/>
    <hyperlink ref="A181" r:id="rId180" display="JPMOR INDIAN"/>
    <hyperlink ref="A182" r:id="rId181" display="JOHN LAING G"/>
    <hyperlink ref="A183" r:id="rId182" display="JOHNSON MATTHEY"/>
    <hyperlink ref="A184" r:id="rId183" display="JPMORGAN EMERG"/>
    <hyperlink ref="A185" r:id="rId184" display="JUPITER FND"/>
    <hyperlink ref="A186" r:id="rId185" display="JUST GROUP"/>
    <hyperlink ref="A187" r:id="rId186" display="KAZ MINERALS"/>
    <hyperlink ref="A188" r:id="rId187" display="KINGFISHER"/>
    <hyperlink ref="A189" r:id="rId188" display="KAINOS GROUP"/>
    <hyperlink ref="A190" r:id="rId189" display="LAND SECS."/>
    <hyperlink ref="A191" r:id="rId190" display="LEGAL AND GEN."/>
    <hyperlink ref="A192" r:id="rId191" display="LLOYDS GRP."/>
    <hyperlink ref="A193" r:id="rId192" display="LONDONMETRIC"/>
    <hyperlink ref="A194" r:id="rId193" display="LANCASHIRE"/>
    <hyperlink ref="A195" r:id="rId194" display="LON.STK.EXCH"/>
    <hyperlink ref="A196" r:id="rId195" display="LAW.DEB.CORP"/>
    <hyperlink ref="A197" r:id="rId196" display="LXI REIT"/>
    <hyperlink ref="A198" r:id="rId197" display="MITCHELLS AND BUT"/>
    <hyperlink ref="A199" r:id="rId198" display="MARSTON'S"/>
    <hyperlink ref="A200" r:id="rId199" display="MICRO FOCUS"/>
    <hyperlink ref="A201" r:id="rId200" display="MCCARTHY"/>
    <hyperlink ref="A202" r:id="rId201" display="MEDICLINIC"/>
    <hyperlink ref="A203" r:id="rId202" display="MORGAN ADVANCED"/>
    <hyperlink ref="A204" r:id="rId203" display="MEGGITT"/>
    <hyperlink ref="A205" r:id="rId204" display="MORGN SINDL GRP"/>
    <hyperlink ref="A206" r:id="rId205" display="MARKS AND SP."/>
    <hyperlink ref="A207" r:id="rId206" display="MONDI"/>
    <hyperlink ref="A208" r:id="rId207" display="M AND G PLC"/>
    <hyperlink ref="A209" r:id="rId208" display="MONKS INV.TST."/>
    <hyperlink ref="A210" r:id="rId209" display="MONEYSUP."/>
    <hyperlink ref="A211" r:id="rId210" display="MERCANTILE INV."/>
    <hyperlink ref="A212" r:id="rId211" display="MELROSE IND"/>
    <hyperlink ref="A213" r:id="rId212" display="MORRISON (WM)"/>
    <hyperlink ref="A214" r:id="rId213" display="MARSHALLS"/>
    <hyperlink ref="A215" r:id="rId214" display="MURRAY INTL.TST"/>
    <hyperlink ref="A216" r:id="rId215" display="NEXTENERGY SOL."/>
    <hyperlink ref="A217" r:id="rId216" display="NETWORK INTL"/>
    <hyperlink ref="A218" r:id="rId217" display="NAT.EXPRESS"/>
    <hyperlink ref="A219" r:id="rId218" display="NATIONAL GRID"/>
    <hyperlink ref="A220" r:id="rId219" display="NMC HEALTH"/>
    <hyperlink ref="A221" r:id="rId220" display="NEWRIVER REIT"/>
    <hyperlink ref="A222" r:id="rId221" display="NEXT"/>
    <hyperlink ref="A223" r:id="rId222" display="OCADO"/>
    <hyperlink ref="A224" r:id="rId223" display="ONESAVINGS"/>
    <hyperlink ref="A225" r:id="rId224" display="OXFORD INSTRMNT"/>
    <hyperlink ref="A226" r:id="rId225" display="PARAGON GRP."/>
    <hyperlink ref="A227" r:id="rId226" display="PAGEGROUP"/>
    <hyperlink ref="A228" r:id="rId227" display="PAYPOINT"/>
    <hyperlink ref="A229" r:id="rId228" display="POLAR CAP."/>
    <hyperlink ref="A230" r:id="rId229" display="PETS AT HOME"/>
    <hyperlink ref="A231" r:id="rId230" display="PETROFAC"/>
    <hyperlink ref="A232" r:id="rId231" display="PROVIDENT FIN."/>
    <hyperlink ref="A233" r:id="rId232" display="PHOENIX GRP HDG"/>
    <hyperlink ref="A234" r:id="rId233" display="PRIMARY HEALTH"/>
    <hyperlink ref="A235" r:id="rId234" display="PANTHEON INT."/>
    <hyperlink ref="A236" r:id="rId235" display="PERPTL.I AND G.INV."/>
    <hyperlink ref="A237" r:id="rId236" display="POLYPIPE GROUP"/>
    <hyperlink ref="A238" r:id="rId237" display="PLUS500"/>
    <hyperlink ref="A239" r:id="rId238" display="PREMIER OIL"/>
    <hyperlink ref="A240" r:id="rId239" display="PERSONAL ASSETS"/>
    <hyperlink ref="A241" r:id="rId240" display="PENNON GROUP"/>
    <hyperlink ref="A242" r:id="rId241" display="POLYMETAL INT"/>
    <hyperlink ref="A243" r:id="rId242" display="PPHE HOTEL"/>
    <hyperlink ref="A244" r:id="rId243" display="PURETECH"/>
    <hyperlink ref="A245" r:id="rId244" display="PRUDENTIAL"/>
    <hyperlink ref="A246" r:id="rId245" display="PERSHING SQUARE"/>
    <hyperlink ref="A247" r:id="rId246" display="PERSIMMON"/>
    <hyperlink ref="A248" r:id="rId247" display="PEARSON"/>
    <hyperlink ref="A249" r:id="rId248" display="POLL STREET SEC"/>
    <hyperlink ref="A250" r:id="rId249" display="PLAYTECH"/>
    <hyperlink ref="A251" r:id="rId250" display="PZ CUSSONS"/>
    <hyperlink ref="A252" r:id="rId251" display="QUILTER PLC"/>
    <hyperlink ref="A253" r:id="rId252" display="QINETIQ"/>
    <hyperlink ref="A254" r:id="rId253" display="RATHBONE BROS"/>
    <hyperlink ref="A255" r:id="rId254" display="RECKITT BEN. GP"/>
    <hyperlink ref="A256" r:id="rId255" display="ROYAL BANK SCOT"/>
    <hyperlink ref="A257" r:id="rId256" display="RIT CAPITAL"/>
    <hyperlink ref="A258" r:id="rId257" display="RDS 'A'"/>
    <hyperlink ref="A259" r:id="rId258" display="RDS 'B'"/>
    <hyperlink ref="A260" r:id="rId259" display="REDROW"/>
    <hyperlink ref="A261" r:id="rId260" display="RELX"/>
    <hyperlink ref="A262" r:id="rId261" display="RHI MAGNESITA"/>
    <hyperlink ref="A263" r:id="rId262" display="RIO TINTO"/>
    <hyperlink ref="A264" r:id="rId263" display="ROYAL MAIL"/>
    <hyperlink ref="A265" r:id="rId264" display="RIGHTMOVE"/>
    <hyperlink ref="A266" r:id="rId265" display="RANK GRP."/>
    <hyperlink ref="A267" r:id="rId266" display="ROTORK"/>
    <hyperlink ref="A268" r:id="rId267" display="ROLLS-ROYCE HLG"/>
    <hyperlink ref="A269" r:id="rId268" display="RSA INS."/>
    <hyperlink ref="A270" r:id="rId269" display="RENISHAW"/>
    <hyperlink ref="A271" r:id="rId270" display="RESTAURANT GP"/>
    <hyperlink ref="A272" r:id="rId271" display="RENTOKIL INITL."/>
    <hyperlink ref="A273" r:id="rId272" display="SAFESTORE"/>
    <hyperlink ref="A274" r:id="rId273" display="SABRE INSUR"/>
    <hyperlink ref="A275" r:id="rId274" display="SAINSBURY(J)"/>
    <hyperlink ref="A276" r:id="rId275" display="SCOT.INV.TST."/>
    <hyperlink ref="A277" r:id="rId276" display="SOFTCAT"/>
    <hyperlink ref="A278" r:id="rId277" display="SCHRODER ASIA"/>
    <hyperlink ref="A279" r:id="rId278" display="SCHRODERS"/>
    <hyperlink ref="A280" r:id="rId279" display="SEQUOIA ECO"/>
    <hyperlink ref="A281" r:id="rId280" display="STAGECOACH"/>
    <hyperlink ref="A282" r:id="rId281" display="SAGE GRP."/>
    <hyperlink ref="A283" r:id="rId282" display="SEGRO"/>
    <hyperlink ref="A284" r:id="rId283" display="SHAFTESBURY"/>
    <hyperlink ref="A285" r:id="rId284" display="SIG"/>
    <hyperlink ref="A286" r:id="rId285" display="SIGNATURE AVIAT"/>
    <hyperlink ref="A287" r:id="rId286" display="SMURFIT KAP."/>
    <hyperlink ref="A288" r:id="rId287" display="STD LIFE ABER"/>
    <hyperlink ref="A289" r:id="rId288" display="SMITH(DS)"/>
    <hyperlink ref="A290" r:id="rId289" display="SMITHS GROUP"/>
    <hyperlink ref="A291" r:id="rId290" display="ST.MODWEN PROP."/>
    <hyperlink ref="A292" r:id="rId291" display="SCOTTISH MORT"/>
    <hyperlink ref="A293" r:id="rId292" display="WH SMITH"/>
    <hyperlink ref="A294" r:id="rId293" display="SMITH AND NEPHEW"/>
    <hyperlink ref="A295" r:id="rId294" display="SANNE GROUP"/>
    <hyperlink ref="A296" r:id="rId295" display="SENIOR"/>
    <hyperlink ref="A297" r:id="rId296" display="SCHRODER ORIENT"/>
    <hyperlink ref="A298" r:id="rId297" display="SPIRENT"/>
    <hyperlink ref="A299" r:id="rId298" display="SPIRAX-SARCO"/>
    <hyperlink ref="A300" r:id="rId299" display="SIRIUS R E."/>
    <hyperlink ref="A301" r:id="rId300" display="SERCO GRP."/>
    <hyperlink ref="A302" r:id="rId301" display="SSE"/>
    <hyperlink ref="A303" r:id="rId302" display="SMITHSON INVEST"/>
    <hyperlink ref="A304" r:id="rId303" display="SSP GRP"/>
    <hyperlink ref="A305" r:id="rId304" display="STAND.CHART."/>
    <hyperlink ref="A306" r:id="rId305" display="ST.JAMES'S PLAC"/>
    <hyperlink ref="A307" r:id="rId306" display="SAVILLS"/>
    <hyperlink ref="A308" r:id="rId307" display="SEVERN TRENT"/>
    <hyperlink ref="A309" r:id="rId308" display="SPECTRIS"/>
    <hyperlink ref="A310" r:id="rId309" display="SYNCONA"/>
    <hyperlink ref="A311" r:id="rId310" display="SYNTHOMER"/>
    <hyperlink ref="A312" r:id="rId311" display="TALKTALK"/>
    <hyperlink ref="A313" r:id="rId312" display="TATE AND LYLE"/>
    <hyperlink ref="A314" r:id="rId313" display="TBC BANK GP"/>
    <hyperlink ref="A315" r:id="rId314" display="TP ICAP"/>
    <hyperlink ref="A316" r:id="rId315" display="TEMPLETON EMRG."/>
    <hyperlink ref="A317" r:id="rId316" display="TELECOM PLUS"/>
    <hyperlink ref="A318" r:id="rId317" display="TI FLUID"/>
    <hyperlink ref="A319" r:id="rId318" display="TULLOW OIL"/>
    <hyperlink ref="A320" r:id="rId319" display="TEMPLE BAR"/>
    <hyperlink ref="A321" r:id="rId320" display="TRAVIS PERKINS"/>
    <hyperlink ref="A322" r:id="rId321" display="RENEWABLES"/>
    <hyperlink ref="A323" r:id="rId322" display="TRAINLINE"/>
    <hyperlink ref="A324" r:id="rId323" display="TR PROP.INV.TST"/>
    <hyperlink ref="A325" r:id="rId324" display="TESCO"/>
    <hyperlink ref="A326" r:id="rId325" display="TUI AG"/>
    <hyperlink ref="A327" r:id="rId326" display="TAYLOR WIMPEY"/>
    <hyperlink ref="A328" r:id="rId327" display="UDG HEALTHCARE"/>
    <hyperlink ref="A329" r:id="rId328" display="UK COMM PROP"/>
    <hyperlink ref="A330" r:id="rId329" display="GREENCOAT UK"/>
    <hyperlink ref="A331" r:id="rId330" display="ULTRA ELEC."/>
    <hyperlink ref="A332" r:id="rId331" display="UNILEVER"/>
    <hyperlink ref="A333" r:id="rId332" display="UNITE GROUP"/>
    <hyperlink ref="A334" r:id="rId333" display="UTD. UTILITIES"/>
    <hyperlink ref="A335" r:id="rId334" display="VICTREX"/>
    <hyperlink ref="A336" r:id="rId335" display="VIETNAM ENT"/>
    <hyperlink ref="A337" r:id="rId336" display="VIRGIN MONEY UK"/>
    <hyperlink ref="A338" r:id="rId337" display="VODAFONE GRP."/>
    <hyperlink ref="A339" r:id="rId338" display="VINACAP VIET OP"/>
    <hyperlink ref="A340" r:id="rId339" display="VESUVIUS"/>
    <hyperlink ref="A341" r:id="rId340" display="VISTRY GRP"/>
    <hyperlink ref="A342" r:id="rId341" display="VIVO ENERGY"/>
    <hyperlink ref="A343" r:id="rId342" display="WEIR GRP."/>
    <hyperlink ref="A344" r:id="rId343" display="WOOD GRP(J)"/>
    <hyperlink ref="A345" r:id="rId344" display="WIZZ AIR"/>
    <hyperlink ref="A346" r:id="rId345" display="WORKSPACE GRP."/>
    <hyperlink ref="A347" r:id="rId346" display="WILLIAM HILL"/>
    <hyperlink ref="A348" r:id="rId347" display="WATCHES SWITZ"/>
    <hyperlink ref="A349" r:id="rId348" display="WPP"/>
    <hyperlink ref="A350" r:id="rId349" display="WITAN INV TST"/>
    <hyperlink ref="A351" r:id="rId350" display="WHITBREAD"/>
    <hyperlink ref="A352" r:id="rId351" display="WORLDWIDE HC"/>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M352"/>
  <sheetViews>
    <sheetView zoomScalePageLayoutView="0" workbookViewId="0" topLeftCell="A1">
      <selection activeCell="A352" sqref="A1:A16384"/>
    </sheetView>
  </sheetViews>
  <sheetFormatPr defaultColWidth="9.140625" defaultRowHeight="15"/>
  <cols>
    <col min="1" max="1" width="6.7109375" style="27" bestFit="1" customWidth="1"/>
    <col min="2" max="2" width="18.7109375" style="27" bestFit="1" customWidth="1"/>
    <col min="3" max="3" width="7.7109375" style="27" bestFit="1" customWidth="1"/>
    <col min="4" max="4" width="16.00390625" style="27" bestFit="1" customWidth="1"/>
    <col min="5" max="5" width="12.00390625" style="27" bestFit="1" customWidth="1"/>
    <col min="6" max="6" width="37.28125" style="27" bestFit="1" customWidth="1"/>
    <col min="7" max="7" width="37.140625" style="27" bestFit="1" customWidth="1"/>
    <col min="8" max="8" width="13.28125" style="27" bestFit="1" customWidth="1"/>
    <col min="9" max="9" width="12.421875" style="27" bestFit="1" customWidth="1"/>
    <col min="10" max="10" width="48.28125" style="27" bestFit="1" customWidth="1"/>
    <col min="11" max="11" width="4.8515625" style="27" bestFit="1" customWidth="1"/>
    <col min="12" max="12" width="133.00390625" style="27" bestFit="1" customWidth="1"/>
    <col min="13" max="13" width="8.28125" style="27" bestFit="1" customWidth="1"/>
    <col min="14" max="16384" width="8.8515625" style="27" customWidth="1"/>
  </cols>
  <sheetData>
    <row r="1" spans="1:13" s="7" customFormat="1" ht="31.5" customHeight="1">
      <c r="A1" s="7" t="s">
        <v>9</v>
      </c>
      <c r="B1" s="7" t="s">
        <v>7</v>
      </c>
      <c r="C1" s="7" t="s">
        <v>579</v>
      </c>
      <c r="D1" s="7" t="s">
        <v>8</v>
      </c>
      <c r="E1" s="7" t="s">
        <v>580</v>
      </c>
      <c r="F1" s="7" t="s">
        <v>22</v>
      </c>
      <c r="G1" s="7" t="s">
        <v>581</v>
      </c>
      <c r="H1" s="7" t="s">
        <v>582</v>
      </c>
      <c r="I1" s="7" t="s">
        <v>583</v>
      </c>
      <c r="J1" s="7" t="s">
        <v>584</v>
      </c>
      <c r="K1" s="7" t="s">
        <v>585</v>
      </c>
      <c r="L1" s="7" t="s">
        <v>586</v>
      </c>
      <c r="M1" s="7" t="s">
        <v>1143</v>
      </c>
    </row>
    <row r="2" spans="1:12" ht="14.25">
      <c r="A2" s="27" t="s">
        <v>31</v>
      </c>
      <c r="B2" s="27" t="s">
        <v>30</v>
      </c>
      <c r="C2" s="27" t="s">
        <v>1176</v>
      </c>
      <c r="D2" s="27" t="s">
        <v>2315</v>
      </c>
      <c r="E2" s="27" t="s">
        <v>587</v>
      </c>
      <c r="F2" s="27" t="s">
        <v>2673</v>
      </c>
      <c r="G2" s="27" t="s">
        <v>2673</v>
      </c>
      <c r="H2" s="27" t="s">
        <v>854</v>
      </c>
      <c r="I2" s="27" t="s">
        <v>588</v>
      </c>
      <c r="J2" s="27" t="s">
        <v>2868</v>
      </c>
      <c r="K2" s="27" t="s">
        <v>612</v>
      </c>
      <c r="L2" s="27" t="s">
        <v>855</v>
      </c>
    </row>
    <row r="3" spans="1:12" ht="14.25">
      <c r="A3" s="27">
        <v>888</v>
      </c>
      <c r="B3" s="27" t="s">
        <v>2938</v>
      </c>
      <c r="C3" s="27" t="s">
        <v>1176</v>
      </c>
      <c r="D3" s="27" t="s">
        <v>2939</v>
      </c>
      <c r="E3" s="27" t="s">
        <v>599</v>
      </c>
      <c r="F3" s="27" t="s">
        <v>1177</v>
      </c>
      <c r="G3" s="27" t="s">
        <v>2737</v>
      </c>
      <c r="H3" s="27" t="s">
        <v>2977</v>
      </c>
      <c r="I3" s="27" t="s">
        <v>2978</v>
      </c>
      <c r="J3" s="27" t="s">
        <v>2979</v>
      </c>
      <c r="K3" s="27" t="s">
        <v>589</v>
      </c>
      <c r="L3" s="27" t="s">
        <v>2980</v>
      </c>
    </row>
    <row r="4" spans="1:12" ht="14.25">
      <c r="A4" s="27" t="s">
        <v>2834</v>
      </c>
      <c r="B4" s="27" t="s">
        <v>2832</v>
      </c>
      <c r="C4" s="27" t="s">
        <v>1176</v>
      </c>
      <c r="D4" s="27" t="s">
        <v>2833</v>
      </c>
      <c r="E4" s="27" t="s">
        <v>599</v>
      </c>
      <c r="F4" s="27" t="s">
        <v>2683</v>
      </c>
      <c r="G4" s="27" t="s">
        <v>2725</v>
      </c>
      <c r="H4" s="27" t="s">
        <v>2869</v>
      </c>
      <c r="I4" s="27" t="s">
        <v>2870</v>
      </c>
      <c r="J4" s="27" t="s">
        <v>2871</v>
      </c>
      <c r="K4" s="27" t="s">
        <v>589</v>
      </c>
      <c r="L4" s="27" t="s">
        <v>2872</v>
      </c>
    </row>
    <row r="5" spans="1:12" ht="14.25">
      <c r="A5" s="27" t="s">
        <v>34</v>
      </c>
      <c r="B5" s="27" t="s">
        <v>32</v>
      </c>
      <c r="C5" s="27" t="s">
        <v>1178</v>
      </c>
      <c r="D5" s="27" t="s">
        <v>33</v>
      </c>
      <c r="E5" s="27" t="s">
        <v>594</v>
      </c>
      <c r="F5" s="27" t="s">
        <v>1186</v>
      </c>
      <c r="G5" s="27" t="s">
        <v>590</v>
      </c>
      <c r="H5" s="27" t="s">
        <v>591</v>
      </c>
      <c r="I5" s="27" t="s">
        <v>592</v>
      </c>
      <c r="J5" s="27" t="s">
        <v>3124</v>
      </c>
      <c r="K5" s="27" t="s">
        <v>589</v>
      </c>
      <c r="L5" s="27" t="s">
        <v>593</v>
      </c>
    </row>
    <row r="6" spans="1:12" ht="14.25">
      <c r="A6" s="27" t="s">
        <v>38</v>
      </c>
      <c r="B6" s="27" t="s">
        <v>36</v>
      </c>
      <c r="C6" s="27" t="s">
        <v>1178</v>
      </c>
      <c r="D6" s="27" t="s">
        <v>37</v>
      </c>
      <c r="E6" s="27" t="s">
        <v>594</v>
      </c>
      <c r="F6" s="27" t="s">
        <v>39</v>
      </c>
      <c r="G6" s="27" t="s">
        <v>595</v>
      </c>
      <c r="H6" s="27" t="s">
        <v>596</v>
      </c>
      <c r="I6" s="27" t="s">
        <v>597</v>
      </c>
      <c r="J6" s="27" t="s">
        <v>1586</v>
      </c>
      <c r="K6" s="27" t="s">
        <v>589</v>
      </c>
      <c r="L6" s="27" t="s">
        <v>598</v>
      </c>
    </row>
    <row r="7" spans="1:12" ht="14.25">
      <c r="A7" s="27" t="s">
        <v>42</v>
      </c>
      <c r="B7" s="27" t="s">
        <v>40</v>
      </c>
      <c r="C7" s="27" t="s">
        <v>1178</v>
      </c>
      <c r="D7" s="27" t="s">
        <v>41</v>
      </c>
      <c r="E7" s="27" t="s">
        <v>594</v>
      </c>
      <c r="F7" s="27" t="s">
        <v>2675</v>
      </c>
      <c r="G7" s="27" t="s">
        <v>1193</v>
      </c>
      <c r="H7" s="27" t="s">
        <v>601</v>
      </c>
      <c r="I7" s="27" t="s">
        <v>602</v>
      </c>
      <c r="J7" s="27" t="s">
        <v>1587</v>
      </c>
      <c r="K7" s="27" t="s">
        <v>589</v>
      </c>
      <c r="L7" s="27" t="s">
        <v>603</v>
      </c>
    </row>
    <row r="8" spans="1:12" ht="14.25">
      <c r="A8" s="27" t="s">
        <v>44</v>
      </c>
      <c r="B8" s="27" t="s">
        <v>43</v>
      </c>
      <c r="C8" s="27" t="s">
        <v>1176</v>
      </c>
      <c r="D8" s="27" t="s">
        <v>1218</v>
      </c>
      <c r="E8" s="27" t="s">
        <v>599</v>
      </c>
      <c r="F8" s="27" t="s">
        <v>1185</v>
      </c>
      <c r="G8" s="27" t="s">
        <v>2711</v>
      </c>
      <c r="H8" s="27" t="s">
        <v>1113</v>
      </c>
      <c r="I8" s="27" t="s">
        <v>604</v>
      </c>
      <c r="J8" s="27" t="s">
        <v>2340</v>
      </c>
      <c r="K8" s="27" t="s">
        <v>589</v>
      </c>
      <c r="L8" s="27" t="s">
        <v>1114</v>
      </c>
    </row>
    <row r="9" spans="1:12" ht="14.25">
      <c r="A9" s="27" t="s">
        <v>1361</v>
      </c>
      <c r="B9" s="27" t="s">
        <v>1359</v>
      </c>
      <c r="C9" s="27" t="s">
        <v>1176</v>
      </c>
      <c r="D9" s="27" t="s">
        <v>1360</v>
      </c>
      <c r="E9" s="27" t="s">
        <v>599</v>
      </c>
      <c r="F9" s="27" t="s">
        <v>105</v>
      </c>
      <c r="G9" s="27" t="s">
        <v>2712</v>
      </c>
      <c r="H9" s="27" t="s">
        <v>1374</v>
      </c>
      <c r="I9" s="27" t="s">
        <v>1375</v>
      </c>
      <c r="J9" s="27" t="s">
        <v>1588</v>
      </c>
      <c r="K9" s="27" t="s">
        <v>589</v>
      </c>
      <c r="L9" s="27" t="s">
        <v>1376</v>
      </c>
    </row>
    <row r="10" spans="1:12" ht="14.25">
      <c r="A10" s="27" t="s">
        <v>2614</v>
      </c>
      <c r="B10" s="27" t="s">
        <v>2661</v>
      </c>
      <c r="C10" s="27" t="s">
        <v>1176</v>
      </c>
      <c r="D10" s="27" t="s">
        <v>129</v>
      </c>
      <c r="E10" s="27" t="s">
        <v>599</v>
      </c>
      <c r="F10" s="27" t="s">
        <v>2673</v>
      </c>
      <c r="G10" s="27" t="s">
        <v>2673</v>
      </c>
      <c r="H10" s="27" t="s">
        <v>1834</v>
      </c>
      <c r="I10" s="27" t="s">
        <v>2667</v>
      </c>
      <c r="J10" s="27" t="s">
        <v>2981</v>
      </c>
      <c r="K10" s="27" t="s">
        <v>612</v>
      </c>
      <c r="L10" s="27" t="s">
        <v>1835</v>
      </c>
    </row>
    <row r="11" spans="1:12" ht="14.25">
      <c r="A11" s="27" t="s">
        <v>48</v>
      </c>
      <c r="B11" s="27" t="s">
        <v>46</v>
      </c>
      <c r="C11" s="27" t="s">
        <v>1178</v>
      </c>
      <c r="D11" s="27" t="s">
        <v>47</v>
      </c>
      <c r="E11" s="27" t="s">
        <v>594</v>
      </c>
      <c r="F11" s="27" t="s">
        <v>89</v>
      </c>
      <c r="G11" s="27" t="s">
        <v>2713</v>
      </c>
      <c r="H11" s="27" t="s">
        <v>1115</v>
      </c>
      <c r="I11" s="27" t="s">
        <v>606</v>
      </c>
      <c r="J11" s="27" t="s">
        <v>1589</v>
      </c>
      <c r="K11" s="27" t="s">
        <v>589</v>
      </c>
      <c r="L11" s="27" t="s">
        <v>1116</v>
      </c>
    </row>
    <row r="12" spans="1:12" ht="14.25">
      <c r="A12" s="27" t="s">
        <v>2565</v>
      </c>
      <c r="B12" s="27" t="s">
        <v>2563</v>
      </c>
      <c r="C12" s="27" t="s">
        <v>1176</v>
      </c>
      <c r="D12" s="27" t="s">
        <v>2564</v>
      </c>
      <c r="E12" s="27" t="s">
        <v>599</v>
      </c>
      <c r="F12" s="27" t="s">
        <v>2710</v>
      </c>
      <c r="G12" s="27" t="s">
        <v>2710</v>
      </c>
      <c r="H12" s="27" t="s">
        <v>2568</v>
      </c>
      <c r="I12" s="27" t="s">
        <v>2569</v>
      </c>
      <c r="J12" s="27" t="s">
        <v>2873</v>
      </c>
      <c r="K12" s="27" t="s">
        <v>589</v>
      </c>
      <c r="L12" s="27" t="s">
        <v>2570</v>
      </c>
    </row>
    <row r="13" spans="1:12" ht="14.25">
      <c r="A13" s="27" t="s">
        <v>2513</v>
      </c>
      <c r="B13" s="27" t="s">
        <v>2511</v>
      </c>
      <c r="C13" s="27" t="s">
        <v>1176</v>
      </c>
      <c r="D13" s="27" t="s">
        <v>2512</v>
      </c>
      <c r="E13" s="27" t="s">
        <v>599</v>
      </c>
      <c r="F13" s="27" t="s">
        <v>2710</v>
      </c>
      <c r="G13" s="27" t="s">
        <v>2710</v>
      </c>
      <c r="H13" s="27" t="s">
        <v>2527</v>
      </c>
      <c r="I13" s="27" t="s">
        <v>2528</v>
      </c>
      <c r="J13" s="27" t="s">
        <v>2529</v>
      </c>
      <c r="K13" s="27" t="s">
        <v>589</v>
      </c>
      <c r="L13" s="27" t="s">
        <v>2530</v>
      </c>
    </row>
    <row r="14" spans="1:12" ht="14.25">
      <c r="A14" s="27" t="s">
        <v>51</v>
      </c>
      <c r="B14" s="27" t="s">
        <v>49</v>
      </c>
      <c r="C14" s="27" t="s">
        <v>1178</v>
      </c>
      <c r="D14" s="27" t="s">
        <v>50</v>
      </c>
      <c r="E14" s="27" t="s">
        <v>594</v>
      </c>
      <c r="F14" s="27" t="s">
        <v>1186</v>
      </c>
      <c r="G14" s="27" t="s">
        <v>2716</v>
      </c>
      <c r="H14" s="27" t="s">
        <v>1477</v>
      </c>
      <c r="I14" s="27" t="s">
        <v>607</v>
      </c>
      <c r="J14" s="27" t="s">
        <v>1590</v>
      </c>
      <c r="K14" s="27" t="s">
        <v>589</v>
      </c>
      <c r="L14" s="27" t="s">
        <v>1478</v>
      </c>
    </row>
    <row r="15" spans="1:12" ht="14.25">
      <c r="A15" s="27" t="s">
        <v>2516</v>
      </c>
      <c r="B15" s="27" t="s">
        <v>2514</v>
      </c>
      <c r="C15" s="27" t="s">
        <v>1176</v>
      </c>
      <c r="D15" s="27" t="s">
        <v>2515</v>
      </c>
      <c r="E15" s="27" t="s">
        <v>625</v>
      </c>
      <c r="F15" s="27" t="s">
        <v>2673</v>
      </c>
      <c r="G15" s="27" t="s">
        <v>2673</v>
      </c>
      <c r="H15" s="27" t="s">
        <v>2531</v>
      </c>
      <c r="I15" s="27" t="s">
        <v>2532</v>
      </c>
      <c r="J15" s="27" t="s">
        <v>2982</v>
      </c>
      <c r="K15" s="27" t="s">
        <v>612</v>
      </c>
      <c r="L15" s="27" t="s">
        <v>2533</v>
      </c>
    </row>
    <row r="16" spans="1:12" ht="14.25">
      <c r="A16" s="27" t="s">
        <v>1409</v>
      </c>
      <c r="B16" s="27" t="s">
        <v>1407</v>
      </c>
      <c r="C16" s="27" t="s">
        <v>1176</v>
      </c>
      <c r="D16" s="27" t="s">
        <v>1408</v>
      </c>
      <c r="E16" s="27" t="s">
        <v>599</v>
      </c>
      <c r="F16" s="27" t="s">
        <v>1180</v>
      </c>
      <c r="G16" s="27" t="s">
        <v>2717</v>
      </c>
      <c r="H16" s="27" t="s">
        <v>1479</v>
      </c>
      <c r="I16" s="27" t="s">
        <v>1425</v>
      </c>
      <c r="J16" s="27" t="s">
        <v>1591</v>
      </c>
      <c r="K16" s="27" t="s">
        <v>589</v>
      </c>
      <c r="L16" s="27" t="s">
        <v>1480</v>
      </c>
    </row>
    <row r="17" spans="1:12" ht="14.25">
      <c r="A17" s="27" t="s">
        <v>54</v>
      </c>
      <c r="B17" s="27" t="s">
        <v>52</v>
      </c>
      <c r="C17" s="27" t="s">
        <v>1176</v>
      </c>
      <c r="D17" s="27" t="s">
        <v>53</v>
      </c>
      <c r="E17" s="27" t="s">
        <v>599</v>
      </c>
      <c r="F17" s="27" t="s">
        <v>2676</v>
      </c>
      <c r="G17" s="27" t="s">
        <v>2714</v>
      </c>
      <c r="H17" s="27" t="s">
        <v>608</v>
      </c>
      <c r="I17" s="27" t="s">
        <v>609</v>
      </c>
      <c r="J17" s="27" t="s">
        <v>1592</v>
      </c>
      <c r="K17" s="27" t="s">
        <v>589</v>
      </c>
      <c r="L17" s="27" t="s">
        <v>610</v>
      </c>
    </row>
    <row r="18" spans="1:12" ht="14.25">
      <c r="A18" s="27" t="s">
        <v>57</v>
      </c>
      <c r="B18" s="27" t="s">
        <v>55</v>
      </c>
      <c r="C18" s="27" t="s">
        <v>1176</v>
      </c>
      <c r="D18" s="27" t="s">
        <v>56</v>
      </c>
      <c r="E18" s="27" t="s">
        <v>599</v>
      </c>
      <c r="F18" s="27" t="s">
        <v>2673</v>
      </c>
      <c r="G18" s="27" t="s">
        <v>2673</v>
      </c>
      <c r="H18" s="27" t="s">
        <v>1095</v>
      </c>
      <c r="I18" s="27" t="s">
        <v>611</v>
      </c>
      <c r="J18" s="27" t="s">
        <v>2571</v>
      </c>
      <c r="K18" s="27" t="s">
        <v>612</v>
      </c>
      <c r="L18" s="27" t="s">
        <v>1096</v>
      </c>
    </row>
    <row r="19" spans="1:12" ht="14.25">
      <c r="A19" s="27" t="s">
        <v>60</v>
      </c>
      <c r="B19" s="27" t="s">
        <v>58</v>
      </c>
      <c r="C19" s="27" t="s">
        <v>1176</v>
      </c>
      <c r="D19" s="27" t="s">
        <v>59</v>
      </c>
      <c r="E19" s="27" t="s">
        <v>599</v>
      </c>
      <c r="F19" s="27" t="s">
        <v>2673</v>
      </c>
      <c r="G19" s="27" t="s">
        <v>2673</v>
      </c>
      <c r="H19" s="27" t="s">
        <v>613</v>
      </c>
      <c r="I19" s="27" t="s">
        <v>614</v>
      </c>
      <c r="J19" s="27" t="s">
        <v>2572</v>
      </c>
      <c r="K19" s="27" t="s">
        <v>612</v>
      </c>
      <c r="L19" s="27" t="s">
        <v>850</v>
      </c>
    </row>
    <row r="20" spans="1:12" ht="14.25">
      <c r="A20" s="27" t="s">
        <v>1265</v>
      </c>
      <c r="B20" s="27" t="s">
        <v>1264</v>
      </c>
      <c r="C20" s="27" t="s">
        <v>1178</v>
      </c>
      <c r="D20" s="27" t="s">
        <v>1277</v>
      </c>
      <c r="E20" s="27" t="s">
        <v>594</v>
      </c>
      <c r="F20" s="27" t="s">
        <v>1180</v>
      </c>
      <c r="G20" s="27" t="s">
        <v>2717</v>
      </c>
      <c r="H20" s="27" t="s">
        <v>1278</v>
      </c>
      <c r="I20" s="27" t="s">
        <v>1279</v>
      </c>
      <c r="J20" s="27" t="s">
        <v>1593</v>
      </c>
      <c r="K20" s="27" t="s">
        <v>589</v>
      </c>
      <c r="L20" s="27" t="s">
        <v>1280</v>
      </c>
    </row>
    <row r="21" spans="1:12" ht="14.25">
      <c r="A21" s="27" t="s">
        <v>63</v>
      </c>
      <c r="B21" s="27" t="s">
        <v>61</v>
      </c>
      <c r="C21" s="27" t="s">
        <v>1178</v>
      </c>
      <c r="D21" s="27" t="s">
        <v>62</v>
      </c>
      <c r="E21" s="27" t="s">
        <v>594</v>
      </c>
      <c r="F21" s="27" t="s">
        <v>64</v>
      </c>
      <c r="G21" s="27" t="s">
        <v>64</v>
      </c>
      <c r="H21" s="27" t="s">
        <v>1117</v>
      </c>
      <c r="I21" s="27" t="s">
        <v>616</v>
      </c>
      <c r="J21" s="27" t="s">
        <v>1594</v>
      </c>
      <c r="K21" s="27" t="s">
        <v>589</v>
      </c>
      <c r="L21" s="27" t="s">
        <v>1118</v>
      </c>
    </row>
    <row r="22" spans="1:12" ht="14.25">
      <c r="A22" s="27" t="s">
        <v>2448</v>
      </c>
      <c r="B22" s="27" t="s">
        <v>2446</v>
      </c>
      <c r="C22" s="27" t="s">
        <v>1176</v>
      </c>
      <c r="D22" s="27" t="s">
        <v>2447</v>
      </c>
      <c r="E22" s="27" t="s">
        <v>599</v>
      </c>
      <c r="F22" s="27" t="s">
        <v>2710</v>
      </c>
      <c r="G22" s="27" t="s">
        <v>2710</v>
      </c>
      <c r="H22" s="27" t="s">
        <v>2460</v>
      </c>
      <c r="I22" s="27" t="s">
        <v>2461</v>
      </c>
      <c r="J22" s="27" t="s">
        <v>2462</v>
      </c>
      <c r="K22" s="27" t="s">
        <v>589</v>
      </c>
      <c r="L22" s="27" t="s">
        <v>2463</v>
      </c>
    </row>
    <row r="23" spans="1:12" ht="14.25">
      <c r="A23" s="27" t="s">
        <v>66</v>
      </c>
      <c r="B23" s="27" t="s">
        <v>65</v>
      </c>
      <c r="C23" s="27" t="s">
        <v>1178</v>
      </c>
      <c r="D23" s="27" t="s">
        <v>1165</v>
      </c>
      <c r="E23" s="27" t="s">
        <v>594</v>
      </c>
      <c r="F23" s="27" t="s">
        <v>1180</v>
      </c>
      <c r="G23" s="27" t="s">
        <v>615</v>
      </c>
      <c r="H23" s="27" t="s">
        <v>1119</v>
      </c>
      <c r="I23" s="27" t="s">
        <v>617</v>
      </c>
      <c r="J23" s="27" t="s">
        <v>1595</v>
      </c>
      <c r="K23" s="27" t="s">
        <v>589</v>
      </c>
      <c r="L23" s="27" t="s">
        <v>1120</v>
      </c>
    </row>
    <row r="24" spans="1:12" ht="14.25">
      <c r="A24" s="27" t="s">
        <v>70</v>
      </c>
      <c r="B24" s="27" t="s">
        <v>68</v>
      </c>
      <c r="C24" s="27" t="s">
        <v>1178</v>
      </c>
      <c r="D24" s="27" t="s">
        <v>69</v>
      </c>
      <c r="E24" s="27" t="s">
        <v>594</v>
      </c>
      <c r="F24" s="27" t="s">
        <v>3010</v>
      </c>
      <c r="G24" s="27" t="s">
        <v>2718</v>
      </c>
      <c r="H24" s="27" t="s">
        <v>1121</v>
      </c>
      <c r="I24" s="27" t="s">
        <v>619</v>
      </c>
      <c r="J24" s="27" t="s">
        <v>1596</v>
      </c>
      <c r="K24" s="27" t="s">
        <v>589</v>
      </c>
      <c r="L24" s="27" t="s">
        <v>1122</v>
      </c>
    </row>
    <row r="25" spans="1:12" ht="14.25">
      <c r="A25" s="27" t="s">
        <v>73</v>
      </c>
      <c r="B25" s="27" t="s">
        <v>71</v>
      </c>
      <c r="C25" s="27" t="s">
        <v>1178</v>
      </c>
      <c r="D25" s="27" t="s">
        <v>72</v>
      </c>
      <c r="E25" s="27" t="s">
        <v>594</v>
      </c>
      <c r="F25" s="27" t="s">
        <v>1181</v>
      </c>
      <c r="G25" s="27" t="s">
        <v>620</v>
      </c>
      <c r="H25" s="27" t="s">
        <v>621</v>
      </c>
      <c r="I25" s="27" t="s">
        <v>622</v>
      </c>
      <c r="J25" s="27" t="s">
        <v>1597</v>
      </c>
      <c r="K25" s="27" t="s">
        <v>589</v>
      </c>
      <c r="L25" s="27" t="s">
        <v>623</v>
      </c>
    </row>
    <row r="26" spans="1:12" ht="14.25">
      <c r="A26" s="27" t="s">
        <v>76</v>
      </c>
      <c r="B26" s="27" t="s">
        <v>74</v>
      </c>
      <c r="C26" s="27" t="s">
        <v>1176</v>
      </c>
      <c r="D26" s="27" t="s">
        <v>75</v>
      </c>
      <c r="E26" s="27" t="s">
        <v>599</v>
      </c>
      <c r="F26" s="27" t="s">
        <v>1181</v>
      </c>
      <c r="G26" s="27" t="s">
        <v>620</v>
      </c>
      <c r="H26" s="27" t="s">
        <v>1804</v>
      </c>
      <c r="I26" s="27" t="s">
        <v>624</v>
      </c>
      <c r="J26" s="27" t="s">
        <v>2464</v>
      </c>
      <c r="K26" s="27" t="s">
        <v>589</v>
      </c>
      <c r="L26" s="27" t="s">
        <v>1805</v>
      </c>
    </row>
    <row r="27" spans="1:12" ht="14.25">
      <c r="A27" s="27" t="s">
        <v>78</v>
      </c>
      <c r="B27" s="27" t="s">
        <v>77</v>
      </c>
      <c r="C27" s="27" t="s">
        <v>1176</v>
      </c>
      <c r="D27" s="27" t="s">
        <v>1072</v>
      </c>
      <c r="E27" s="27" t="s">
        <v>599</v>
      </c>
      <c r="F27" s="27" t="s">
        <v>79</v>
      </c>
      <c r="G27" s="27" t="s">
        <v>626</v>
      </c>
      <c r="H27" s="27" t="s">
        <v>627</v>
      </c>
      <c r="I27" s="27" t="s">
        <v>628</v>
      </c>
      <c r="J27" s="27" t="s">
        <v>1598</v>
      </c>
      <c r="K27" s="27" t="s">
        <v>589</v>
      </c>
      <c r="L27" s="27" t="s">
        <v>629</v>
      </c>
    </row>
    <row r="28" spans="1:12" ht="14.25">
      <c r="A28" s="27" t="s">
        <v>2318</v>
      </c>
      <c r="B28" s="27" t="s">
        <v>2316</v>
      </c>
      <c r="C28" s="27" t="s">
        <v>1176</v>
      </c>
      <c r="D28" s="27" t="s">
        <v>2317</v>
      </c>
      <c r="E28" s="27" t="s">
        <v>599</v>
      </c>
      <c r="F28" s="27" t="s">
        <v>2710</v>
      </c>
      <c r="G28" s="27" t="s">
        <v>2710</v>
      </c>
      <c r="H28" s="27" t="s">
        <v>2341</v>
      </c>
      <c r="I28" s="27" t="s">
        <v>2342</v>
      </c>
      <c r="J28" s="27" t="s">
        <v>2343</v>
      </c>
      <c r="K28" s="27" t="s">
        <v>589</v>
      </c>
      <c r="L28" s="27" t="s">
        <v>2344</v>
      </c>
    </row>
    <row r="29" spans="1:12" ht="14.25">
      <c r="A29" s="27" t="s">
        <v>82</v>
      </c>
      <c r="B29" s="27" t="s">
        <v>80</v>
      </c>
      <c r="C29" s="27" t="s">
        <v>1178</v>
      </c>
      <c r="D29" s="27" t="s">
        <v>81</v>
      </c>
      <c r="E29" s="27" t="s">
        <v>594</v>
      </c>
      <c r="F29" s="27" t="s">
        <v>83</v>
      </c>
      <c r="G29" s="27" t="s">
        <v>83</v>
      </c>
      <c r="H29" s="27" t="s">
        <v>630</v>
      </c>
      <c r="I29" s="27" t="s">
        <v>631</v>
      </c>
      <c r="J29" s="27" t="s">
        <v>1599</v>
      </c>
      <c r="K29" s="27" t="s">
        <v>589</v>
      </c>
      <c r="L29" s="27" t="s">
        <v>632</v>
      </c>
    </row>
    <row r="30" spans="1:12" ht="14.25">
      <c r="A30" s="27" t="s">
        <v>86</v>
      </c>
      <c r="B30" s="27" t="s">
        <v>84</v>
      </c>
      <c r="C30" s="27" t="s">
        <v>1178</v>
      </c>
      <c r="D30" s="27" t="s">
        <v>85</v>
      </c>
      <c r="E30" s="27" t="s">
        <v>594</v>
      </c>
      <c r="F30" s="27" t="s">
        <v>87</v>
      </c>
      <c r="G30" s="27" t="s">
        <v>87</v>
      </c>
      <c r="H30" s="27" t="s">
        <v>1806</v>
      </c>
      <c r="I30" s="27" t="s">
        <v>633</v>
      </c>
      <c r="J30" s="27" t="s">
        <v>1600</v>
      </c>
      <c r="K30" s="27" t="s">
        <v>589</v>
      </c>
      <c r="L30" s="27" t="s">
        <v>1807</v>
      </c>
    </row>
    <row r="31" spans="1:12" ht="14.25">
      <c r="A31" s="27" t="s">
        <v>2484</v>
      </c>
      <c r="B31" s="27" t="s">
        <v>2482</v>
      </c>
      <c r="C31" s="27" t="s">
        <v>1176</v>
      </c>
      <c r="D31" s="27" t="s">
        <v>2483</v>
      </c>
      <c r="E31" s="27" t="s">
        <v>599</v>
      </c>
      <c r="F31" s="27" t="s">
        <v>2673</v>
      </c>
      <c r="G31" s="27" t="s">
        <v>2673</v>
      </c>
      <c r="H31" s="27" t="s">
        <v>2498</v>
      </c>
      <c r="I31" s="27" t="s">
        <v>2499</v>
      </c>
      <c r="J31" s="27" t="s">
        <v>2983</v>
      </c>
      <c r="K31" s="27" t="s">
        <v>612</v>
      </c>
      <c r="L31" s="27" t="s">
        <v>2500</v>
      </c>
    </row>
    <row r="32" spans="1:12" ht="14.25">
      <c r="A32" s="27" t="s">
        <v>1267</v>
      </c>
      <c r="B32" s="27" t="s">
        <v>1266</v>
      </c>
      <c r="C32" s="27" t="s">
        <v>1176</v>
      </c>
      <c r="D32" s="27" t="s">
        <v>1281</v>
      </c>
      <c r="E32" s="27" t="s">
        <v>599</v>
      </c>
      <c r="F32" s="27" t="s">
        <v>105</v>
      </c>
      <c r="G32" s="27" t="s">
        <v>2719</v>
      </c>
      <c r="H32" s="27" t="s">
        <v>1531</v>
      </c>
      <c r="I32" s="27" t="s">
        <v>1282</v>
      </c>
      <c r="J32" s="27" t="s">
        <v>2984</v>
      </c>
      <c r="K32" s="27" t="s">
        <v>612</v>
      </c>
      <c r="L32" s="27" t="s">
        <v>1532</v>
      </c>
    </row>
    <row r="33" spans="1:12" ht="14.25">
      <c r="A33" s="27" t="s">
        <v>92</v>
      </c>
      <c r="B33" s="27" t="s">
        <v>90</v>
      </c>
      <c r="C33" s="27" t="s">
        <v>1176</v>
      </c>
      <c r="D33" s="27" t="s">
        <v>91</v>
      </c>
      <c r="E33" s="27" t="s">
        <v>599</v>
      </c>
      <c r="F33" s="27" t="s">
        <v>2678</v>
      </c>
      <c r="G33" s="27" t="s">
        <v>2720</v>
      </c>
      <c r="H33" s="27" t="s">
        <v>1810</v>
      </c>
      <c r="I33" s="27" t="s">
        <v>635</v>
      </c>
      <c r="J33" s="27" t="s">
        <v>1601</v>
      </c>
      <c r="K33" s="27" t="s">
        <v>589</v>
      </c>
      <c r="L33" s="27" t="s">
        <v>1811</v>
      </c>
    </row>
    <row r="34" spans="1:12" ht="14.25">
      <c r="A34" s="27" t="s">
        <v>2681</v>
      </c>
      <c r="B34" s="27" t="s">
        <v>2680</v>
      </c>
      <c r="C34" s="27" t="s">
        <v>1176</v>
      </c>
      <c r="D34" s="27" t="s">
        <v>212</v>
      </c>
      <c r="E34" s="27" t="s">
        <v>625</v>
      </c>
      <c r="F34" s="27" t="s">
        <v>105</v>
      </c>
      <c r="G34" s="27" t="s">
        <v>739</v>
      </c>
      <c r="H34" s="27" t="s">
        <v>1933</v>
      </c>
      <c r="I34" s="27" t="s">
        <v>2722</v>
      </c>
      <c r="J34" s="27" t="s">
        <v>2985</v>
      </c>
      <c r="K34" s="27" t="s">
        <v>612</v>
      </c>
      <c r="L34" s="27" t="s">
        <v>1934</v>
      </c>
    </row>
    <row r="35" spans="1:12" ht="14.25">
      <c r="A35" s="27" t="s">
        <v>95</v>
      </c>
      <c r="B35" s="27" t="s">
        <v>93</v>
      </c>
      <c r="C35" s="27" t="s">
        <v>1178</v>
      </c>
      <c r="D35" s="27" t="s">
        <v>94</v>
      </c>
      <c r="E35" s="27" t="s">
        <v>594</v>
      </c>
      <c r="F35" s="27" t="s">
        <v>1182</v>
      </c>
      <c r="G35" s="27" t="s">
        <v>636</v>
      </c>
      <c r="H35" s="27" t="s">
        <v>1812</v>
      </c>
      <c r="I35" s="27" t="s">
        <v>637</v>
      </c>
      <c r="J35" s="27" t="s">
        <v>2465</v>
      </c>
      <c r="K35" s="27" t="s">
        <v>589</v>
      </c>
      <c r="L35" s="27" t="s">
        <v>1813</v>
      </c>
    </row>
    <row r="36" spans="1:12" ht="14.25">
      <c r="A36" s="27" t="s">
        <v>97</v>
      </c>
      <c r="B36" s="27" t="s">
        <v>96</v>
      </c>
      <c r="C36" s="27" t="s">
        <v>1176</v>
      </c>
      <c r="D36" s="27" t="s">
        <v>1406</v>
      </c>
      <c r="E36" s="27" t="s">
        <v>599</v>
      </c>
      <c r="F36" s="27" t="s">
        <v>2675</v>
      </c>
      <c r="G36" s="27" t="s">
        <v>1193</v>
      </c>
      <c r="H36" s="27" t="s">
        <v>1123</v>
      </c>
      <c r="I36" s="27" t="s">
        <v>638</v>
      </c>
      <c r="J36" s="27" t="s">
        <v>1602</v>
      </c>
      <c r="K36" s="27" t="s">
        <v>589</v>
      </c>
      <c r="L36" s="27" t="s">
        <v>1124</v>
      </c>
    </row>
    <row r="37" spans="1:12" ht="14.25">
      <c r="A37" s="27" t="s">
        <v>1076</v>
      </c>
      <c r="B37" s="27" t="s">
        <v>2393</v>
      </c>
      <c r="C37" s="27" t="s">
        <v>1176</v>
      </c>
      <c r="D37" s="27" t="s">
        <v>2394</v>
      </c>
      <c r="E37" s="27" t="s">
        <v>599</v>
      </c>
      <c r="F37" s="27" t="s">
        <v>83</v>
      </c>
      <c r="G37" s="27" t="s">
        <v>83</v>
      </c>
      <c r="H37" s="27" t="s">
        <v>1814</v>
      </c>
      <c r="I37" s="27" t="s">
        <v>1083</v>
      </c>
      <c r="J37" s="27" t="s">
        <v>2415</v>
      </c>
      <c r="K37" s="27" t="s">
        <v>589</v>
      </c>
      <c r="L37" s="27" t="s">
        <v>1815</v>
      </c>
    </row>
    <row r="38" spans="1:12" ht="14.25">
      <c r="A38" s="27" t="s">
        <v>2321</v>
      </c>
      <c r="B38" s="27" t="s">
        <v>2319</v>
      </c>
      <c r="C38" s="27" t="s">
        <v>1176</v>
      </c>
      <c r="D38" s="27" t="s">
        <v>2320</v>
      </c>
      <c r="E38" s="27" t="s">
        <v>599</v>
      </c>
      <c r="F38" s="27" t="s">
        <v>2673</v>
      </c>
      <c r="G38" s="27" t="s">
        <v>2673</v>
      </c>
      <c r="H38" s="27" t="s">
        <v>2345</v>
      </c>
      <c r="I38" s="27" t="s">
        <v>2346</v>
      </c>
      <c r="J38" s="27" t="s">
        <v>2986</v>
      </c>
      <c r="K38" s="27" t="s">
        <v>612</v>
      </c>
      <c r="L38" s="27" t="s">
        <v>2347</v>
      </c>
    </row>
    <row r="39" spans="1:12" ht="14.25">
      <c r="A39" s="27" t="s">
        <v>2485</v>
      </c>
      <c r="B39" s="27" t="s">
        <v>2944</v>
      </c>
      <c r="C39" s="27" t="s">
        <v>1176</v>
      </c>
      <c r="D39" s="27" t="s">
        <v>2945</v>
      </c>
      <c r="E39" s="27" t="s">
        <v>599</v>
      </c>
      <c r="F39" s="27" t="s">
        <v>2673</v>
      </c>
      <c r="G39" s="27" t="s">
        <v>2673</v>
      </c>
      <c r="H39" s="27" t="s">
        <v>2987</v>
      </c>
      <c r="I39" s="27" t="s">
        <v>2988</v>
      </c>
      <c r="J39" s="27" t="s">
        <v>2989</v>
      </c>
      <c r="K39" s="27" t="s">
        <v>612</v>
      </c>
      <c r="L39" s="27" t="s">
        <v>2990</v>
      </c>
    </row>
    <row r="40" spans="1:12" ht="14.25">
      <c r="A40" s="27" t="s">
        <v>2488</v>
      </c>
      <c r="B40" s="27" t="s">
        <v>2486</v>
      </c>
      <c r="C40" s="27" t="s">
        <v>1178</v>
      </c>
      <c r="D40" s="27" t="s">
        <v>2487</v>
      </c>
      <c r="E40" s="27" t="s">
        <v>594</v>
      </c>
      <c r="F40" s="27" t="s">
        <v>1186</v>
      </c>
      <c r="G40" s="27" t="s">
        <v>590</v>
      </c>
      <c r="H40" s="27" t="s">
        <v>1125</v>
      </c>
      <c r="I40" s="27" t="s">
        <v>2501</v>
      </c>
      <c r="J40" s="27" t="s">
        <v>2554</v>
      </c>
      <c r="K40" s="27" t="s">
        <v>589</v>
      </c>
      <c r="L40" s="27" t="s">
        <v>1126</v>
      </c>
    </row>
    <row r="41" spans="1:12" ht="14.25">
      <c r="A41" s="27" t="s">
        <v>101</v>
      </c>
      <c r="B41" s="27" t="s">
        <v>99</v>
      </c>
      <c r="C41" s="27" t="s">
        <v>1178</v>
      </c>
      <c r="D41" s="27" t="s">
        <v>100</v>
      </c>
      <c r="E41" s="27" t="s">
        <v>594</v>
      </c>
      <c r="F41" s="27" t="s">
        <v>2710</v>
      </c>
      <c r="G41" s="27" t="s">
        <v>2710</v>
      </c>
      <c r="H41" s="27" t="s">
        <v>1816</v>
      </c>
      <c r="I41" s="27" t="s">
        <v>639</v>
      </c>
      <c r="J41" s="27" t="s">
        <v>1603</v>
      </c>
      <c r="K41" s="27" t="s">
        <v>589</v>
      </c>
      <c r="L41" s="27" t="s">
        <v>1817</v>
      </c>
    </row>
    <row r="42" spans="1:12" ht="14.25">
      <c r="A42" s="27" t="s">
        <v>104</v>
      </c>
      <c r="B42" s="27" t="s">
        <v>102</v>
      </c>
      <c r="C42" s="27" t="s">
        <v>1178</v>
      </c>
      <c r="D42" s="27" t="s">
        <v>103</v>
      </c>
      <c r="E42" s="27" t="s">
        <v>594</v>
      </c>
      <c r="F42" s="27" t="s">
        <v>105</v>
      </c>
      <c r="G42" s="27" t="s">
        <v>739</v>
      </c>
      <c r="H42" s="27" t="s">
        <v>641</v>
      </c>
      <c r="I42" s="27" t="s">
        <v>642</v>
      </c>
      <c r="J42" s="27" t="s">
        <v>1778</v>
      </c>
      <c r="K42" s="27" t="s">
        <v>589</v>
      </c>
      <c r="L42" s="27" t="s">
        <v>643</v>
      </c>
    </row>
    <row r="43" spans="1:12" ht="14.25">
      <c r="A43" s="27" t="s">
        <v>1269</v>
      </c>
      <c r="B43" s="27" t="s">
        <v>1268</v>
      </c>
      <c r="C43" s="27" t="s">
        <v>1176</v>
      </c>
      <c r="D43" s="27" t="s">
        <v>1283</v>
      </c>
      <c r="E43" s="27" t="s">
        <v>599</v>
      </c>
      <c r="F43" s="27" t="s">
        <v>2682</v>
      </c>
      <c r="G43" s="27" t="s">
        <v>2723</v>
      </c>
      <c r="H43" s="27" t="s">
        <v>1818</v>
      </c>
      <c r="I43" s="27" t="s">
        <v>1284</v>
      </c>
      <c r="J43" s="27" t="s">
        <v>1604</v>
      </c>
      <c r="K43" s="27" t="s">
        <v>589</v>
      </c>
      <c r="L43" s="27" t="s">
        <v>1819</v>
      </c>
    </row>
    <row r="44" spans="1:12" ht="14.25">
      <c r="A44" s="27" t="s">
        <v>108</v>
      </c>
      <c r="B44" s="27" t="s">
        <v>106</v>
      </c>
      <c r="C44" s="27" t="s">
        <v>1176</v>
      </c>
      <c r="D44" s="27" t="s">
        <v>107</v>
      </c>
      <c r="E44" s="27" t="s">
        <v>599</v>
      </c>
      <c r="F44" s="27" t="s">
        <v>2673</v>
      </c>
      <c r="G44" s="27" t="s">
        <v>2673</v>
      </c>
      <c r="H44" s="27" t="s">
        <v>1820</v>
      </c>
      <c r="I44" s="27" t="s">
        <v>644</v>
      </c>
      <c r="J44" s="27" t="s">
        <v>2874</v>
      </c>
      <c r="K44" s="27" t="s">
        <v>612</v>
      </c>
      <c r="L44" s="27" t="s">
        <v>1821</v>
      </c>
    </row>
    <row r="45" spans="1:12" ht="14.25">
      <c r="A45" s="27" t="s">
        <v>111</v>
      </c>
      <c r="B45" s="27" t="s">
        <v>109</v>
      </c>
      <c r="C45" s="27" t="s">
        <v>1178</v>
      </c>
      <c r="D45" s="27" t="s">
        <v>110</v>
      </c>
      <c r="E45" s="27" t="s">
        <v>594</v>
      </c>
      <c r="F45" s="27" t="s">
        <v>152</v>
      </c>
      <c r="G45" s="27" t="s">
        <v>663</v>
      </c>
      <c r="H45" s="27" t="s">
        <v>1822</v>
      </c>
      <c r="I45" s="27" t="s">
        <v>645</v>
      </c>
      <c r="J45" s="27" t="s">
        <v>1605</v>
      </c>
      <c r="K45" s="27" t="s">
        <v>589</v>
      </c>
      <c r="L45" s="27" t="s">
        <v>1823</v>
      </c>
    </row>
    <row r="46" spans="1:12" ht="14.25">
      <c r="A46" s="27" t="s">
        <v>114</v>
      </c>
      <c r="B46" s="27" t="s">
        <v>112</v>
      </c>
      <c r="C46" s="27" t="s">
        <v>1176</v>
      </c>
      <c r="D46" s="27" t="s">
        <v>113</v>
      </c>
      <c r="E46" s="27" t="s">
        <v>599</v>
      </c>
      <c r="F46" s="27" t="s">
        <v>1186</v>
      </c>
      <c r="G46" s="27" t="s">
        <v>2724</v>
      </c>
      <c r="H46" s="27" t="s">
        <v>1824</v>
      </c>
      <c r="I46" s="27" t="s">
        <v>646</v>
      </c>
      <c r="J46" s="27" t="s">
        <v>1606</v>
      </c>
      <c r="K46" s="27" t="s">
        <v>589</v>
      </c>
      <c r="L46" s="27" t="s">
        <v>1825</v>
      </c>
    </row>
    <row r="47" spans="1:12" ht="14.25">
      <c r="A47" s="27" t="s">
        <v>118</v>
      </c>
      <c r="B47" s="27" t="s">
        <v>116</v>
      </c>
      <c r="C47" s="27" t="s">
        <v>1178</v>
      </c>
      <c r="D47" s="27" t="s">
        <v>117</v>
      </c>
      <c r="E47" s="27" t="s">
        <v>594</v>
      </c>
      <c r="F47" s="27" t="s">
        <v>2911</v>
      </c>
      <c r="G47" s="27" t="s">
        <v>1194</v>
      </c>
      <c r="H47" s="27" t="s">
        <v>1826</v>
      </c>
      <c r="I47" s="27" t="s">
        <v>647</v>
      </c>
      <c r="J47" s="27" t="s">
        <v>3125</v>
      </c>
      <c r="K47" s="27" t="s">
        <v>589</v>
      </c>
      <c r="L47" s="27" t="s">
        <v>1827</v>
      </c>
    </row>
    <row r="48" spans="1:12" ht="14.25">
      <c r="A48" s="27" t="s">
        <v>121</v>
      </c>
      <c r="B48" s="27" t="s">
        <v>119</v>
      </c>
      <c r="C48" s="27" t="s">
        <v>1178</v>
      </c>
      <c r="D48" s="27" t="s">
        <v>120</v>
      </c>
      <c r="E48" s="27" t="s">
        <v>594</v>
      </c>
      <c r="F48" s="27" t="s">
        <v>122</v>
      </c>
      <c r="G48" s="27" t="s">
        <v>1195</v>
      </c>
      <c r="H48" s="27" t="s">
        <v>1828</v>
      </c>
      <c r="I48" s="27" t="s">
        <v>648</v>
      </c>
      <c r="J48" s="27" t="s">
        <v>1607</v>
      </c>
      <c r="K48" s="27" t="s">
        <v>589</v>
      </c>
      <c r="L48" s="27" t="s">
        <v>1829</v>
      </c>
    </row>
    <row r="49" spans="1:12" ht="14.25">
      <c r="A49" s="27" t="s">
        <v>2441</v>
      </c>
      <c r="B49" s="27" t="s">
        <v>2439</v>
      </c>
      <c r="C49" s="27" t="s">
        <v>1176</v>
      </c>
      <c r="D49" s="27" t="s">
        <v>2440</v>
      </c>
      <c r="E49" s="27" t="s">
        <v>599</v>
      </c>
      <c r="F49" s="27" t="s">
        <v>2673</v>
      </c>
      <c r="G49" s="27" t="s">
        <v>2673</v>
      </c>
      <c r="H49" s="27" t="s">
        <v>2442</v>
      </c>
      <c r="I49" s="27" t="s">
        <v>2443</v>
      </c>
      <c r="J49" s="27" t="s">
        <v>2573</v>
      </c>
      <c r="K49" s="27" t="s">
        <v>612</v>
      </c>
      <c r="L49" s="27" t="s">
        <v>2444</v>
      </c>
    </row>
    <row r="50" spans="1:12" ht="14.25">
      <c r="A50" s="27" t="s">
        <v>125</v>
      </c>
      <c r="B50" s="27" t="s">
        <v>123</v>
      </c>
      <c r="C50" s="27" t="s">
        <v>1176</v>
      </c>
      <c r="D50" s="27" t="s">
        <v>124</v>
      </c>
      <c r="E50" s="27" t="s">
        <v>599</v>
      </c>
      <c r="F50" s="27" t="s">
        <v>2676</v>
      </c>
      <c r="G50" s="27" t="s">
        <v>2714</v>
      </c>
      <c r="H50" s="27" t="s">
        <v>1830</v>
      </c>
      <c r="I50" s="27" t="s">
        <v>649</v>
      </c>
      <c r="J50" s="27" t="s">
        <v>1803</v>
      </c>
      <c r="K50" s="27" t="s">
        <v>589</v>
      </c>
      <c r="L50" s="27" t="s">
        <v>1831</v>
      </c>
    </row>
    <row r="51" spans="1:12" ht="14.25">
      <c r="A51" s="27" t="s">
        <v>3014</v>
      </c>
      <c r="B51" s="27" t="s">
        <v>3012</v>
      </c>
      <c r="C51" s="27" t="s">
        <v>1176</v>
      </c>
      <c r="D51" s="27" t="s">
        <v>3013</v>
      </c>
      <c r="E51" s="27" t="s">
        <v>599</v>
      </c>
      <c r="F51" s="27" t="s">
        <v>2673</v>
      </c>
      <c r="G51" s="27" t="s">
        <v>2673</v>
      </c>
      <c r="H51" s="27" t="s">
        <v>3033</v>
      </c>
      <c r="I51" s="27" t="s">
        <v>3034</v>
      </c>
      <c r="J51" s="27" t="s">
        <v>3035</v>
      </c>
      <c r="K51" s="27" t="s">
        <v>612</v>
      </c>
      <c r="L51" s="27" t="s">
        <v>3036</v>
      </c>
    </row>
    <row r="52" spans="1:12" ht="14.25">
      <c r="A52" s="27" t="s">
        <v>128</v>
      </c>
      <c r="B52" s="27" t="s">
        <v>126</v>
      </c>
      <c r="C52" s="27" t="s">
        <v>1178</v>
      </c>
      <c r="D52" s="27" t="s">
        <v>127</v>
      </c>
      <c r="E52" s="27" t="s">
        <v>594</v>
      </c>
      <c r="F52" s="27" t="s">
        <v>2683</v>
      </c>
      <c r="G52" s="27" t="s">
        <v>2725</v>
      </c>
      <c r="H52" s="27" t="s">
        <v>1832</v>
      </c>
      <c r="I52" s="27" t="s">
        <v>650</v>
      </c>
      <c r="J52" s="27" t="s">
        <v>1608</v>
      </c>
      <c r="K52" s="27" t="s">
        <v>589</v>
      </c>
      <c r="L52" s="27" t="s">
        <v>1833</v>
      </c>
    </row>
    <row r="53" spans="1:12" ht="14.25">
      <c r="A53" s="27" t="s">
        <v>132</v>
      </c>
      <c r="B53" s="27" t="s">
        <v>130</v>
      </c>
      <c r="C53" s="27" t="s">
        <v>1176</v>
      </c>
      <c r="D53" s="27" t="s">
        <v>131</v>
      </c>
      <c r="E53" s="27" t="s">
        <v>599</v>
      </c>
      <c r="F53" s="27" t="s">
        <v>79</v>
      </c>
      <c r="G53" s="27" t="s">
        <v>626</v>
      </c>
      <c r="H53" s="27" t="s">
        <v>1836</v>
      </c>
      <c r="I53" s="27" t="s">
        <v>651</v>
      </c>
      <c r="J53" s="27" t="s">
        <v>1795</v>
      </c>
      <c r="K53" s="27" t="s">
        <v>589</v>
      </c>
      <c r="L53" s="27" t="s">
        <v>1837</v>
      </c>
    </row>
    <row r="54" spans="1:12" ht="14.25">
      <c r="A54" s="27" t="s">
        <v>137</v>
      </c>
      <c r="B54" s="27" t="s">
        <v>135</v>
      </c>
      <c r="C54" s="27" t="s">
        <v>1176</v>
      </c>
      <c r="D54" s="27" t="s">
        <v>136</v>
      </c>
      <c r="E54" s="27" t="s">
        <v>599</v>
      </c>
      <c r="F54" s="27" t="s">
        <v>1182</v>
      </c>
      <c r="G54" s="27" t="s">
        <v>636</v>
      </c>
      <c r="H54" s="27" t="s">
        <v>1840</v>
      </c>
      <c r="I54" s="27" t="s">
        <v>653</v>
      </c>
      <c r="J54" s="27" t="s">
        <v>1609</v>
      </c>
      <c r="K54" s="27" t="s">
        <v>589</v>
      </c>
      <c r="L54" s="27" t="s">
        <v>1841</v>
      </c>
    </row>
    <row r="55" spans="1:12" ht="14.25">
      <c r="A55" s="27" t="s">
        <v>140</v>
      </c>
      <c r="B55" s="27" t="s">
        <v>138</v>
      </c>
      <c r="C55" s="27" t="s">
        <v>1176</v>
      </c>
      <c r="D55" s="27" t="s">
        <v>139</v>
      </c>
      <c r="E55" s="27" t="s">
        <v>599</v>
      </c>
      <c r="F55" s="27" t="s">
        <v>105</v>
      </c>
      <c r="G55" s="27" t="s">
        <v>2726</v>
      </c>
      <c r="H55" s="27" t="s">
        <v>1842</v>
      </c>
      <c r="I55" s="27" t="s">
        <v>654</v>
      </c>
      <c r="J55" s="27" t="s">
        <v>1779</v>
      </c>
      <c r="K55" s="27" t="s">
        <v>589</v>
      </c>
      <c r="L55" s="27" t="s">
        <v>1843</v>
      </c>
    </row>
    <row r="56" spans="1:12" ht="14.25">
      <c r="A56" s="27" t="s">
        <v>142</v>
      </c>
      <c r="B56" s="27" t="s">
        <v>1183</v>
      </c>
      <c r="C56" s="27" t="s">
        <v>1176</v>
      </c>
      <c r="D56" s="27" t="s">
        <v>141</v>
      </c>
      <c r="E56" s="27" t="s">
        <v>599</v>
      </c>
      <c r="F56" s="27" t="s">
        <v>1184</v>
      </c>
      <c r="G56" s="27" t="s">
        <v>2721</v>
      </c>
      <c r="H56" s="27" t="s">
        <v>1844</v>
      </c>
      <c r="I56" s="27" t="s">
        <v>655</v>
      </c>
      <c r="J56" s="27" t="s">
        <v>1610</v>
      </c>
      <c r="K56" s="27" t="s">
        <v>589</v>
      </c>
      <c r="L56" s="27" t="s">
        <v>1845</v>
      </c>
    </row>
    <row r="57" spans="1:12" ht="14.25">
      <c r="A57" s="27" t="s">
        <v>145</v>
      </c>
      <c r="B57" s="27" t="s">
        <v>143</v>
      </c>
      <c r="C57" s="27" t="s">
        <v>1176</v>
      </c>
      <c r="D57" s="27" t="s">
        <v>144</v>
      </c>
      <c r="E57" s="27" t="s">
        <v>599</v>
      </c>
      <c r="F57" s="27" t="s">
        <v>83</v>
      </c>
      <c r="G57" s="27" t="s">
        <v>83</v>
      </c>
      <c r="H57" s="27" t="s">
        <v>1846</v>
      </c>
      <c r="I57" s="27" t="s">
        <v>657</v>
      </c>
      <c r="J57" s="27" t="s">
        <v>1611</v>
      </c>
      <c r="K57" s="27" t="s">
        <v>589</v>
      </c>
      <c r="L57" s="27" t="s">
        <v>1847</v>
      </c>
    </row>
    <row r="58" spans="1:12" ht="14.25">
      <c r="A58" s="27" t="s">
        <v>147</v>
      </c>
      <c r="B58" s="27" t="s">
        <v>146</v>
      </c>
      <c r="C58" s="27" t="s">
        <v>1176</v>
      </c>
      <c r="D58" s="27" t="s">
        <v>1254</v>
      </c>
      <c r="E58" s="27" t="s">
        <v>599</v>
      </c>
      <c r="F58" s="27" t="s">
        <v>1180</v>
      </c>
      <c r="G58" s="27" t="s">
        <v>658</v>
      </c>
      <c r="H58" s="27" t="s">
        <v>1848</v>
      </c>
      <c r="I58" s="27" t="s">
        <v>659</v>
      </c>
      <c r="J58" s="27" t="s">
        <v>1612</v>
      </c>
      <c r="K58" s="27" t="s">
        <v>589</v>
      </c>
      <c r="L58" s="27" t="s">
        <v>1849</v>
      </c>
    </row>
    <row r="59" spans="1:12" ht="14.25">
      <c r="A59" s="27" t="s">
        <v>1169</v>
      </c>
      <c r="B59" s="27" t="s">
        <v>1167</v>
      </c>
      <c r="C59" s="27" t="s">
        <v>1178</v>
      </c>
      <c r="D59" s="27" t="s">
        <v>1168</v>
      </c>
      <c r="E59" s="27" t="s">
        <v>594</v>
      </c>
      <c r="F59" s="27" t="s">
        <v>79</v>
      </c>
      <c r="G59" s="27" t="s">
        <v>626</v>
      </c>
      <c r="H59" s="27" t="s">
        <v>1850</v>
      </c>
      <c r="I59" s="27" t="s">
        <v>1174</v>
      </c>
      <c r="J59" s="27" t="s">
        <v>1613</v>
      </c>
      <c r="K59" s="27" t="s">
        <v>589</v>
      </c>
      <c r="L59" s="27" t="s">
        <v>1851</v>
      </c>
    </row>
    <row r="60" spans="1:12" ht="14.25">
      <c r="A60" s="27" t="s">
        <v>150</v>
      </c>
      <c r="B60" s="27" t="s">
        <v>148</v>
      </c>
      <c r="C60" s="27" t="s">
        <v>1178</v>
      </c>
      <c r="D60" s="27" t="s">
        <v>149</v>
      </c>
      <c r="E60" s="27" t="s">
        <v>594</v>
      </c>
      <c r="F60" s="27" t="s">
        <v>1177</v>
      </c>
      <c r="G60" s="27" t="s">
        <v>1199</v>
      </c>
      <c r="H60" s="27" t="s">
        <v>1852</v>
      </c>
      <c r="I60" s="27" t="s">
        <v>661</v>
      </c>
      <c r="J60" s="27" t="s">
        <v>2821</v>
      </c>
      <c r="K60" s="27" t="s">
        <v>589</v>
      </c>
      <c r="L60" s="27" t="s">
        <v>1853</v>
      </c>
    </row>
    <row r="61" spans="1:12" ht="14.25">
      <c r="A61" s="27" t="s">
        <v>3018</v>
      </c>
      <c r="B61" s="27" t="s">
        <v>3016</v>
      </c>
      <c r="C61" s="27" t="s">
        <v>1176</v>
      </c>
      <c r="D61" s="27" t="s">
        <v>3017</v>
      </c>
      <c r="E61" s="27" t="s">
        <v>733</v>
      </c>
      <c r="F61" s="27" t="s">
        <v>79</v>
      </c>
      <c r="G61" s="27" t="s">
        <v>1197</v>
      </c>
      <c r="H61" s="27" t="s">
        <v>3037</v>
      </c>
      <c r="I61" s="27" t="s">
        <v>3038</v>
      </c>
      <c r="J61" s="27" t="s">
        <v>3039</v>
      </c>
      <c r="K61" s="27" t="s">
        <v>589</v>
      </c>
      <c r="L61" s="27" t="s">
        <v>3040</v>
      </c>
    </row>
    <row r="62" spans="1:12" ht="14.25">
      <c r="A62" s="27" t="s">
        <v>151</v>
      </c>
      <c r="B62" s="27" t="s">
        <v>863</v>
      </c>
      <c r="C62" s="27" t="s">
        <v>1176</v>
      </c>
      <c r="D62" s="27" t="s">
        <v>864</v>
      </c>
      <c r="E62" s="27" t="s">
        <v>587</v>
      </c>
      <c r="F62" s="27" t="s">
        <v>2674</v>
      </c>
      <c r="G62" s="27" t="s">
        <v>600</v>
      </c>
      <c r="H62" s="27" t="s">
        <v>1854</v>
      </c>
      <c r="I62" s="27" t="s">
        <v>662</v>
      </c>
      <c r="J62" s="27" t="s">
        <v>1855</v>
      </c>
      <c r="K62" s="27" t="s">
        <v>589</v>
      </c>
      <c r="L62" s="27" t="s">
        <v>1856</v>
      </c>
    </row>
    <row r="63" spans="1:12" ht="14.25">
      <c r="A63" s="27" t="s">
        <v>832</v>
      </c>
      <c r="B63" s="27" t="s">
        <v>1216</v>
      </c>
      <c r="C63" s="27" t="s">
        <v>1176</v>
      </c>
      <c r="D63" s="27" t="s">
        <v>1219</v>
      </c>
      <c r="E63" s="27" t="s">
        <v>599</v>
      </c>
      <c r="F63" s="27" t="s">
        <v>1177</v>
      </c>
      <c r="G63" s="27" t="s">
        <v>660</v>
      </c>
      <c r="H63" s="27" t="s">
        <v>1857</v>
      </c>
      <c r="I63" s="27" t="s">
        <v>1220</v>
      </c>
      <c r="J63" s="27" t="s">
        <v>1614</v>
      </c>
      <c r="K63" s="27" t="s">
        <v>589</v>
      </c>
      <c r="L63" s="27" t="s">
        <v>1858</v>
      </c>
    </row>
    <row r="64" spans="1:12" ht="14.25">
      <c r="A64" s="27" t="s">
        <v>833</v>
      </c>
      <c r="B64" s="27" t="s">
        <v>1257</v>
      </c>
      <c r="C64" s="27" t="s">
        <v>1176</v>
      </c>
      <c r="D64" s="27" t="s">
        <v>1258</v>
      </c>
      <c r="E64" s="27" t="s">
        <v>599</v>
      </c>
      <c r="F64" s="27" t="s">
        <v>89</v>
      </c>
      <c r="G64" s="27" t="s">
        <v>2728</v>
      </c>
      <c r="H64" s="27" t="s">
        <v>1859</v>
      </c>
      <c r="I64" s="27" t="s">
        <v>1259</v>
      </c>
      <c r="J64" s="27" t="s">
        <v>1615</v>
      </c>
      <c r="K64" s="27" t="s">
        <v>589</v>
      </c>
      <c r="L64" s="27" t="s">
        <v>1860</v>
      </c>
    </row>
    <row r="65" spans="1:12" ht="14.25">
      <c r="A65" s="27" t="s">
        <v>155</v>
      </c>
      <c r="B65" s="27" t="s">
        <v>153</v>
      </c>
      <c r="C65" s="27" t="s">
        <v>1176</v>
      </c>
      <c r="D65" s="27" t="s">
        <v>154</v>
      </c>
      <c r="E65" s="27" t="s">
        <v>599</v>
      </c>
      <c r="F65" s="27" t="s">
        <v>2673</v>
      </c>
      <c r="G65" s="27" t="s">
        <v>2673</v>
      </c>
      <c r="H65" s="27" t="s">
        <v>1861</v>
      </c>
      <c r="I65" s="27" t="s">
        <v>664</v>
      </c>
      <c r="J65" s="27" t="s">
        <v>2875</v>
      </c>
      <c r="K65" s="27" t="s">
        <v>612</v>
      </c>
      <c r="L65" s="27" t="s">
        <v>1862</v>
      </c>
    </row>
    <row r="66" spans="1:12" ht="14.25">
      <c r="A66" s="27" t="s">
        <v>834</v>
      </c>
      <c r="B66" s="27" t="s">
        <v>1244</v>
      </c>
      <c r="C66" s="27" t="s">
        <v>1176</v>
      </c>
      <c r="D66" s="27" t="s">
        <v>1489</v>
      </c>
      <c r="E66" s="27" t="s">
        <v>599</v>
      </c>
      <c r="F66" s="27" t="s">
        <v>1184</v>
      </c>
      <c r="G66" s="27" t="s">
        <v>2721</v>
      </c>
      <c r="H66" s="27" t="s">
        <v>1863</v>
      </c>
      <c r="I66" s="27" t="s">
        <v>1249</v>
      </c>
      <c r="J66" s="27" t="s">
        <v>1616</v>
      </c>
      <c r="K66" s="27" t="s">
        <v>589</v>
      </c>
      <c r="L66" s="27" t="s">
        <v>1864</v>
      </c>
    </row>
    <row r="67" spans="1:12" ht="14.25">
      <c r="A67" s="27" t="s">
        <v>158</v>
      </c>
      <c r="B67" s="27" t="s">
        <v>156</v>
      </c>
      <c r="C67" s="27" t="s">
        <v>1178</v>
      </c>
      <c r="D67" s="27" t="s">
        <v>157</v>
      </c>
      <c r="E67" s="27" t="s">
        <v>594</v>
      </c>
      <c r="F67" s="27" t="s">
        <v>2684</v>
      </c>
      <c r="G67" s="27" t="s">
        <v>2729</v>
      </c>
      <c r="H67" s="27" t="s">
        <v>1865</v>
      </c>
      <c r="I67" s="27" t="s">
        <v>665</v>
      </c>
      <c r="J67" s="27" t="s">
        <v>1617</v>
      </c>
      <c r="K67" s="27" t="s">
        <v>589</v>
      </c>
      <c r="L67" s="27" t="s">
        <v>1866</v>
      </c>
    </row>
    <row r="68" spans="1:12" ht="14.25">
      <c r="A68" s="27" t="s">
        <v>160</v>
      </c>
      <c r="B68" s="27" t="s">
        <v>159</v>
      </c>
      <c r="C68" s="27" t="s">
        <v>1176</v>
      </c>
      <c r="D68" s="27" t="s">
        <v>876</v>
      </c>
      <c r="E68" s="27" t="s">
        <v>599</v>
      </c>
      <c r="F68" s="27" t="s">
        <v>2911</v>
      </c>
      <c r="G68" s="27" t="s">
        <v>2730</v>
      </c>
      <c r="H68" s="27" t="s">
        <v>1867</v>
      </c>
      <c r="I68" s="27" t="s">
        <v>666</v>
      </c>
      <c r="J68" s="27" t="s">
        <v>2387</v>
      </c>
      <c r="K68" s="27" t="s">
        <v>589</v>
      </c>
      <c r="L68" s="27" t="s">
        <v>1868</v>
      </c>
    </row>
    <row r="69" spans="1:12" ht="14.25">
      <c r="A69" s="27" t="s">
        <v>1495</v>
      </c>
      <c r="B69" s="27" t="s">
        <v>1493</v>
      </c>
      <c r="C69" s="27" t="s">
        <v>1176</v>
      </c>
      <c r="D69" s="27" t="s">
        <v>1494</v>
      </c>
      <c r="E69" s="27" t="s">
        <v>599</v>
      </c>
      <c r="F69" s="27" t="s">
        <v>152</v>
      </c>
      <c r="G69" s="27" t="s">
        <v>663</v>
      </c>
      <c r="H69" s="27" t="s">
        <v>1869</v>
      </c>
      <c r="I69" s="27" t="s">
        <v>1506</v>
      </c>
      <c r="J69" s="27" t="s">
        <v>1618</v>
      </c>
      <c r="K69" s="27" t="s">
        <v>589</v>
      </c>
      <c r="L69" s="27" t="s">
        <v>1870</v>
      </c>
    </row>
    <row r="70" spans="1:12" ht="14.25">
      <c r="A70" s="27" t="s">
        <v>163</v>
      </c>
      <c r="B70" s="27" t="s">
        <v>162</v>
      </c>
      <c r="C70" s="27" t="s">
        <v>1178</v>
      </c>
      <c r="D70" s="27" t="s">
        <v>1496</v>
      </c>
      <c r="E70" s="27" t="s">
        <v>594</v>
      </c>
      <c r="F70" s="27" t="s">
        <v>2679</v>
      </c>
      <c r="G70" s="27" t="s">
        <v>2731</v>
      </c>
      <c r="H70" s="27" t="s">
        <v>1871</v>
      </c>
      <c r="I70" s="27" t="s">
        <v>668</v>
      </c>
      <c r="J70" s="27" t="s">
        <v>1619</v>
      </c>
      <c r="K70" s="27" t="s">
        <v>589</v>
      </c>
      <c r="L70" s="27" t="s">
        <v>1872</v>
      </c>
    </row>
    <row r="71" spans="1:12" ht="14.25">
      <c r="A71" s="27" t="s">
        <v>166</v>
      </c>
      <c r="B71" s="27" t="s">
        <v>164</v>
      </c>
      <c r="C71" s="27" t="s">
        <v>1176</v>
      </c>
      <c r="D71" s="27" t="s">
        <v>165</v>
      </c>
      <c r="E71" s="27" t="s">
        <v>599</v>
      </c>
      <c r="F71" s="27" t="s">
        <v>2685</v>
      </c>
      <c r="G71" s="27" t="s">
        <v>2732</v>
      </c>
      <c r="H71" s="27" t="s">
        <v>1873</v>
      </c>
      <c r="I71" s="27" t="s">
        <v>669</v>
      </c>
      <c r="J71" s="27" t="s">
        <v>1620</v>
      </c>
      <c r="K71" s="27" t="s">
        <v>589</v>
      </c>
      <c r="L71" s="27" t="s">
        <v>1874</v>
      </c>
    </row>
    <row r="72" spans="1:12" ht="14.25">
      <c r="A72" s="27" t="s">
        <v>168</v>
      </c>
      <c r="B72" s="27" t="s">
        <v>167</v>
      </c>
      <c r="C72" s="27" t="s">
        <v>1178</v>
      </c>
      <c r="D72" s="27" t="s">
        <v>2590</v>
      </c>
      <c r="E72" s="27" t="s">
        <v>594</v>
      </c>
      <c r="F72" s="27" t="s">
        <v>67</v>
      </c>
      <c r="G72" s="27" t="s">
        <v>2733</v>
      </c>
      <c r="H72" s="27" t="s">
        <v>1875</v>
      </c>
      <c r="I72" s="27" t="s">
        <v>671</v>
      </c>
      <c r="J72" s="27" t="s">
        <v>2349</v>
      </c>
      <c r="K72" s="27" t="s">
        <v>589</v>
      </c>
      <c r="L72" s="27" t="s">
        <v>1876</v>
      </c>
    </row>
    <row r="73" spans="1:12" ht="14.25">
      <c r="A73" s="27" t="s">
        <v>865</v>
      </c>
      <c r="B73" s="27" t="s">
        <v>865</v>
      </c>
      <c r="C73" s="27" t="s">
        <v>1178</v>
      </c>
      <c r="D73" s="27" t="s">
        <v>866</v>
      </c>
      <c r="E73" s="27" t="s">
        <v>872</v>
      </c>
      <c r="F73" s="27" t="s">
        <v>2678</v>
      </c>
      <c r="G73" s="27" t="s">
        <v>2734</v>
      </c>
      <c r="H73" s="27" t="s">
        <v>1877</v>
      </c>
      <c r="I73" s="27" t="s">
        <v>873</v>
      </c>
      <c r="J73" s="27" t="s">
        <v>1621</v>
      </c>
      <c r="K73" s="27" t="s">
        <v>589</v>
      </c>
      <c r="L73" s="27" t="s">
        <v>1878</v>
      </c>
    </row>
    <row r="74" spans="1:12" ht="14.25">
      <c r="A74" s="27" t="s">
        <v>1156</v>
      </c>
      <c r="B74" s="27" t="s">
        <v>1154</v>
      </c>
      <c r="C74" s="27" t="s">
        <v>1176</v>
      </c>
      <c r="D74" s="27" t="s">
        <v>1155</v>
      </c>
      <c r="E74" s="27" t="s">
        <v>599</v>
      </c>
      <c r="F74" s="27" t="s">
        <v>1182</v>
      </c>
      <c r="G74" s="27" t="s">
        <v>636</v>
      </c>
      <c r="H74" s="27" t="s">
        <v>1879</v>
      </c>
      <c r="I74" s="27" t="s">
        <v>1162</v>
      </c>
      <c r="J74" s="27" t="s">
        <v>1622</v>
      </c>
      <c r="K74" s="27" t="s">
        <v>589</v>
      </c>
      <c r="L74" s="27" t="s">
        <v>1880</v>
      </c>
    </row>
    <row r="75" spans="1:12" ht="14.25">
      <c r="A75" s="27" t="s">
        <v>1412</v>
      </c>
      <c r="B75" s="27" t="s">
        <v>1410</v>
      </c>
      <c r="C75" s="27" t="s">
        <v>1176</v>
      </c>
      <c r="D75" s="27" t="s">
        <v>1411</v>
      </c>
      <c r="E75" s="27" t="s">
        <v>599</v>
      </c>
      <c r="F75" s="27" t="s">
        <v>1182</v>
      </c>
      <c r="G75" s="27" t="s">
        <v>636</v>
      </c>
      <c r="H75" s="27" t="s">
        <v>1881</v>
      </c>
      <c r="I75" s="27" t="s">
        <v>1426</v>
      </c>
      <c r="J75" s="27" t="s">
        <v>3126</v>
      </c>
      <c r="K75" s="27" t="s">
        <v>589</v>
      </c>
      <c r="L75" s="27" t="s">
        <v>1882</v>
      </c>
    </row>
    <row r="76" spans="1:12" ht="14.25">
      <c r="A76" s="27" t="s">
        <v>1460</v>
      </c>
      <c r="B76" s="27" t="s">
        <v>1458</v>
      </c>
      <c r="C76" s="27" t="s">
        <v>1176</v>
      </c>
      <c r="D76" s="27" t="s">
        <v>1459</v>
      </c>
      <c r="E76" s="27" t="s">
        <v>599</v>
      </c>
      <c r="F76" s="27" t="s">
        <v>2686</v>
      </c>
      <c r="G76" s="27" t="s">
        <v>1229</v>
      </c>
      <c r="H76" s="27" t="s">
        <v>1883</v>
      </c>
      <c r="I76" s="27" t="s">
        <v>1471</v>
      </c>
      <c r="J76" s="27" t="s">
        <v>1623</v>
      </c>
      <c r="K76" s="27" t="s">
        <v>589</v>
      </c>
      <c r="L76" s="27" t="s">
        <v>1884</v>
      </c>
    </row>
    <row r="77" spans="1:12" ht="14.25">
      <c r="A77" s="27" t="s">
        <v>171</v>
      </c>
      <c r="B77" s="27" t="s">
        <v>169</v>
      </c>
      <c r="C77" s="27" t="s">
        <v>1176</v>
      </c>
      <c r="D77" s="27" t="s">
        <v>170</v>
      </c>
      <c r="E77" s="27" t="s">
        <v>599</v>
      </c>
      <c r="F77" s="27" t="s">
        <v>2673</v>
      </c>
      <c r="G77" s="27" t="s">
        <v>2673</v>
      </c>
      <c r="H77" s="27" t="s">
        <v>1885</v>
      </c>
      <c r="I77" s="27" t="s">
        <v>672</v>
      </c>
      <c r="J77" s="27" t="s">
        <v>2822</v>
      </c>
      <c r="K77" s="27" t="s">
        <v>612</v>
      </c>
      <c r="L77" s="27" t="s">
        <v>1886</v>
      </c>
    </row>
    <row r="78" spans="1:12" ht="14.25">
      <c r="A78" s="27" t="s">
        <v>174</v>
      </c>
      <c r="B78" s="27" t="s">
        <v>172</v>
      </c>
      <c r="C78" s="27" t="s">
        <v>1176</v>
      </c>
      <c r="D78" s="27" t="s">
        <v>173</v>
      </c>
      <c r="E78" s="27" t="s">
        <v>599</v>
      </c>
      <c r="F78" s="27" t="s">
        <v>39</v>
      </c>
      <c r="G78" s="27" t="s">
        <v>595</v>
      </c>
      <c r="H78" s="27" t="s">
        <v>1887</v>
      </c>
      <c r="I78" s="27" t="s">
        <v>673</v>
      </c>
      <c r="J78" s="27" t="s">
        <v>1624</v>
      </c>
      <c r="K78" s="27" t="s">
        <v>589</v>
      </c>
      <c r="L78" s="27" t="s">
        <v>1888</v>
      </c>
    </row>
    <row r="79" spans="1:12" ht="14.25">
      <c r="A79" s="27" t="s">
        <v>1236</v>
      </c>
      <c r="B79" s="27" t="s">
        <v>1235</v>
      </c>
      <c r="C79" s="27" t="s">
        <v>1176</v>
      </c>
      <c r="D79" s="27" t="s">
        <v>1208</v>
      </c>
      <c r="E79" s="27" t="s">
        <v>599</v>
      </c>
      <c r="F79" s="27" t="s">
        <v>2682</v>
      </c>
      <c r="G79" s="27" t="s">
        <v>2727</v>
      </c>
      <c r="H79" s="27" t="s">
        <v>1891</v>
      </c>
      <c r="I79" s="27" t="s">
        <v>1237</v>
      </c>
      <c r="J79" s="27" t="s">
        <v>1625</v>
      </c>
      <c r="K79" s="27" t="s">
        <v>589</v>
      </c>
      <c r="L79" s="27" t="s">
        <v>1892</v>
      </c>
    </row>
    <row r="80" spans="1:12" ht="14.25">
      <c r="A80" s="27" t="s">
        <v>1157</v>
      </c>
      <c r="B80" s="27" t="s">
        <v>1157</v>
      </c>
      <c r="C80" s="27" t="s">
        <v>1178</v>
      </c>
      <c r="D80" s="27" t="s">
        <v>1158</v>
      </c>
      <c r="E80" s="27" t="s">
        <v>872</v>
      </c>
      <c r="F80" s="27" t="s">
        <v>2685</v>
      </c>
      <c r="G80" s="27" t="s">
        <v>2735</v>
      </c>
      <c r="H80" s="27" t="s">
        <v>1893</v>
      </c>
      <c r="I80" s="27" t="s">
        <v>1163</v>
      </c>
      <c r="J80" s="27" t="s">
        <v>1626</v>
      </c>
      <c r="K80" s="27" t="s">
        <v>589</v>
      </c>
      <c r="L80" s="27" t="s">
        <v>1894</v>
      </c>
    </row>
    <row r="81" spans="1:12" ht="14.25">
      <c r="A81" s="27" t="s">
        <v>177</v>
      </c>
      <c r="B81" s="27" t="s">
        <v>175</v>
      </c>
      <c r="C81" s="27" t="s">
        <v>1178</v>
      </c>
      <c r="D81" s="27" t="s">
        <v>176</v>
      </c>
      <c r="E81" s="27" t="s">
        <v>594</v>
      </c>
      <c r="F81" s="27" t="s">
        <v>79</v>
      </c>
      <c r="G81" s="27" t="s">
        <v>1197</v>
      </c>
      <c r="H81" s="27" t="s">
        <v>1895</v>
      </c>
      <c r="I81" s="27" t="s">
        <v>674</v>
      </c>
      <c r="J81" s="27" t="s">
        <v>1627</v>
      </c>
      <c r="K81" s="27" t="s">
        <v>589</v>
      </c>
      <c r="L81" s="27" t="s">
        <v>1896</v>
      </c>
    </row>
    <row r="82" spans="1:12" ht="14.25">
      <c r="A82" s="27" t="s">
        <v>2840</v>
      </c>
      <c r="B82" s="27" t="s">
        <v>2838</v>
      </c>
      <c r="C82" s="27" t="s">
        <v>1176</v>
      </c>
      <c r="D82" s="27" t="s">
        <v>2839</v>
      </c>
      <c r="E82" s="27" t="s">
        <v>599</v>
      </c>
      <c r="F82" s="27" t="s">
        <v>105</v>
      </c>
      <c r="G82" s="27" t="s">
        <v>2502</v>
      </c>
      <c r="H82" s="27" t="s">
        <v>2876</v>
      </c>
      <c r="I82" s="27" t="s">
        <v>2877</v>
      </c>
      <c r="J82" s="27" t="s">
        <v>2991</v>
      </c>
      <c r="K82" s="27" t="s">
        <v>612</v>
      </c>
      <c r="L82" s="27" t="s">
        <v>2878</v>
      </c>
    </row>
    <row r="83" spans="1:12" ht="14.25">
      <c r="A83" s="27" t="s">
        <v>180</v>
      </c>
      <c r="B83" s="27" t="s">
        <v>178</v>
      </c>
      <c r="C83" s="27" t="s">
        <v>1176</v>
      </c>
      <c r="D83" s="27" t="s">
        <v>179</v>
      </c>
      <c r="E83" s="27" t="s">
        <v>599</v>
      </c>
      <c r="F83" s="27" t="s">
        <v>1184</v>
      </c>
      <c r="G83" s="27" t="s">
        <v>2721</v>
      </c>
      <c r="H83" s="27" t="s">
        <v>1897</v>
      </c>
      <c r="I83" s="27" t="s">
        <v>675</v>
      </c>
      <c r="J83" s="27" t="s">
        <v>1628</v>
      </c>
      <c r="K83" s="27" t="s">
        <v>589</v>
      </c>
      <c r="L83" s="27" t="s">
        <v>1898</v>
      </c>
    </row>
    <row r="84" spans="1:12" ht="14.25">
      <c r="A84" s="27" t="s">
        <v>1293</v>
      </c>
      <c r="B84" s="27" t="s">
        <v>1292</v>
      </c>
      <c r="C84" s="27" t="s">
        <v>1176</v>
      </c>
      <c r="D84" s="27" t="s">
        <v>1294</v>
      </c>
      <c r="E84" s="27" t="s">
        <v>599</v>
      </c>
      <c r="F84" s="27" t="s">
        <v>2675</v>
      </c>
      <c r="G84" s="27" t="s">
        <v>1193</v>
      </c>
      <c r="H84" s="27" t="s">
        <v>1899</v>
      </c>
      <c r="I84" s="27" t="s">
        <v>1295</v>
      </c>
      <c r="J84" s="27" t="s">
        <v>2388</v>
      </c>
      <c r="K84" s="27" t="s">
        <v>589</v>
      </c>
      <c r="L84" s="27" t="s">
        <v>1900</v>
      </c>
    </row>
    <row r="85" spans="1:12" ht="14.25">
      <c r="A85" s="27" t="s">
        <v>183</v>
      </c>
      <c r="B85" s="27" t="s">
        <v>181</v>
      </c>
      <c r="C85" s="27" t="s">
        <v>1176</v>
      </c>
      <c r="D85" s="27" t="s">
        <v>182</v>
      </c>
      <c r="E85" s="27" t="s">
        <v>599</v>
      </c>
      <c r="F85" s="27" t="s">
        <v>105</v>
      </c>
      <c r="G85" s="27" t="s">
        <v>2736</v>
      </c>
      <c r="H85" s="27" t="s">
        <v>1901</v>
      </c>
      <c r="I85" s="27" t="s">
        <v>676</v>
      </c>
      <c r="J85" s="27" t="s">
        <v>1780</v>
      </c>
      <c r="K85" s="27" t="s">
        <v>589</v>
      </c>
      <c r="L85" s="27" t="s">
        <v>1902</v>
      </c>
    </row>
    <row r="86" spans="1:12" ht="14.25">
      <c r="A86" s="27" t="s">
        <v>186</v>
      </c>
      <c r="B86" s="27" t="s">
        <v>184</v>
      </c>
      <c r="C86" s="27" t="s">
        <v>1176</v>
      </c>
      <c r="D86" s="27" t="s">
        <v>185</v>
      </c>
      <c r="E86" s="27" t="s">
        <v>599</v>
      </c>
      <c r="F86" s="27" t="s">
        <v>2682</v>
      </c>
      <c r="G86" s="27" t="s">
        <v>670</v>
      </c>
      <c r="H86" s="27" t="s">
        <v>1903</v>
      </c>
      <c r="I86" s="27" t="s">
        <v>678</v>
      </c>
      <c r="J86" s="27" t="s">
        <v>1629</v>
      </c>
      <c r="K86" s="27" t="s">
        <v>589</v>
      </c>
      <c r="L86" s="27" t="s">
        <v>1904</v>
      </c>
    </row>
    <row r="87" spans="1:12" ht="14.25">
      <c r="A87" s="27" t="s">
        <v>188</v>
      </c>
      <c r="B87" s="27" t="s">
        <v>187</v>
      </c>
      <c r="C87" s="27" t="s">
        <v>1176</v>
      </c>
      <c r="D87" s="27" t="s">
        <v>1415</v>
      </c>
      <c r="E87" s="27" t="s">
        <v>599</v>
      </c>
      <c r="F87" s="27" t="s">
        <v>1177</v>
      </c>
      <c r="G87" s="27" t="s">
        <v>1196</v>
      </c>
      <c r="H87" s="27" t="s">
        <v>1905</v>
      </c>
      <c r="I87" s="27" t="s">
        <v>679</v>
      </c>
      <c r="J87" s="27" t="s">
        <v>1630</v>
      </c>
      <c r="K87" s="27" t="s">
        <v>589</v>
      </c>
      <c r="L87" s="27" t="s">
        <v>1906</v>
      </c>
    </row>
    <row r="88" spans="1:12" ht="14.25">
      <c r="A88" s="27" t="s">
        <v>835</v>
      </c>
      <c r="B88" s="27" t="s">
        <v>1077</v>
      </c>
      <c r="C88" s="27" t="s">
        <v>1176</v>
      </c>
      <c r="D88" s="27" t="s">
        <v>1078</v>
      </c>
      <c r="E88" s="27" t="s">
        <v>599</v>
      </c>
      <c r="F88" s="27" t="s">
        <v>3010</v>
      </c>
      <c r="G88" s="27" t="s">
        <v>2718</v>
      </c>
      <c r="H88" s="27" t="s">
        <v>1907</v>
      </c>
      <c r="I88" s="27" t="s">
        <v>1084</v>
      </c>
      <c r="J88" s="27" t="s">
        <v>2466</v>
      </c>
      <c r="K88" s="27" t="s">
        <v>589</v>
      </c>
      <c r="L88" s="27" t="s">
        <v>1908</v>
      </c>
    </row>
    <row r="89" spans="1:12" ht="14.25">
      <c r="A89" s="27" t="s">
        <v>836</v>
      </c>
      <c r="B89" s="27" t="s">
        <v>856</v>
      </c>
      <c r="C89" s="27" t="s">
        <v>1176</v>
      </c>
      <c r="D89" s="27" t="s">
        <v>857</v>
      </c>
      <c r="E89" s="27" t="s">
        <v>599</v>
      </c>
      <c r="F89" s="27" t="s">
        <v>2685</v>
      </c>
      <c r="G89" s="27" t="s">
        <v>682</v>
      </c>
      <c r="H89" s="27" t="s">
        <v>1909</v>
      </c>
      <c r="I89" s="27" t="s">
        <v>860</v>
      </c>
      <c r="J89" s="27" t="s">
        <v>1631</v>
      </c>
      <c r="K89" s="27" t="s">
        <v>589</v>
      </c>
      <c r="L89" s="27" t="s">
        <v>1910</v>
      </c>
    </row>
    <row r="90" spans="1:12" ht="14.25">
      <c r="A90" s="27" t="s">
        <v>191</v>
      </c>
      <c r="B90" s="27" t="s">
        <v>189</v>
      </c>
      <c r="C90" s="27" t="s">
        <v>1176</v>
      </c>
      <c r="D90" s="27" t="s">
        <v>190</v>
      </c>
      <c r="E90" s="27" t="s">
        <v>599</v>
      </c>
      <c r="F90" s="27" t="s">
        <v>192</v>
      </c>
      <c r="G90" s="27" t="s">
        <v>680</v>
      </c>
      <c r="H90" s="27" t="s">
        <v>1911</v>
      </c>
      <c r="I90" s="27" t="s">
        <v>681</v>
      </c>
      <c r="J90" s="27" t="s">
        <v>1632</v>
      </c>
      <c r="K90" s="27" t="s">
        <v>589</v>
      </c>
      <c r="L90" s="27" t="s">
        <v>1912</v>
      </c>
    </row>
    <row r="91" spans="1:12" ht="14.25">
      <c r="A91" s="27" t="s">
        <v>195</v>
      </c>
      <c r="B91" s="27" t="s">
        <v>193</v>
      </c>
      <c r="C91" s="27" t="s">
        <v>1176</v>
      </c>
      <c r="D91" s="27" t="s">
        <v>194</v>
      </c>
      <c r="E91" s="27" t="s">
        <v>599</v>
      </c>
      <c r="F91" s="27" t="s">
        <v>2685</v>
      </c>
      <c r="G91" s="27" t="s">
        <v>682</v>
      </c>
      <c r="H91" s="27" t="s">
        <v>1913</v>
      </c>
      <c r="I91" s="27" t="s">
        <v>683</v>
      </c>
      <c r="J91" s="27" t="s">
        <v>1633</v>
      </c>
      <c r="K91" s="27" t="s">
        <v>589</v>
      </c>
      <c r="L91" s="27" t="s">
        <v>1914</v>
      </c>
    </row>
    <row r="92" spans="1:12" ht="14.25">
      <c r="A92" s="27" t="s">
        <v>198</v>
      </c>
      <c r="B92" s="27" t="s">
        <v>196</v>
      </c>
      <c r="C92" s="27" t="s">
        <v>1176</v>
      </c>
      <c r="D92" s="27" t="s">
        <v>197</v>
      </c>
      <c r="E92" s="27" t="s">
        <v>599</v>
      </c>
      <c r="F92" s="27" t="s">
        <v>2673</v>
      </c>
      <c r="G92" s="27" t="s">
        <v>2673</v>
      </c>
      <c r="H92" s="27" t="s">
        <v>1915</v>
      </c>
      <c r="I92" s="27" t="s">
        <v>684</v>
      </c>
      <c r="J92" s="27" t="s">
        <v>2823</v>
      </c>
      <c r="K92" s="27" t="s">
        <v>612</v>
      </c>
      <c r="L92" s="27" t="s">
        <v>1916</v>
      </c>
    </row>
    <row r="93" spans="1:12" ht="14.25">
      <c r="A93" s="27" t="s">
        <v>2492</v>
      </c>
      <c r="B93" s="27" t="s">
        <v>2490</v>
      </c>
      <c r="C93" s="27" t="s">
        <v>1176</v>
      </c>
      <c r="D93" s="27" t="s">
        <v>2491</v>
      </c>
      <c r="E93" s="27" t="s">
        <v>599</v>
      </c>
      <c r="F93" s="27" t="s">
        <v>1177</v>
      </c>
      <c r="G93" s="27" t="s">
        <v>1196</v>
      </c>
      <c r="H93" s="27" t="s">
        <v>2503</v>
      </c>
      <c r="I93" s="27" t="s">
        <v>2504</v>
      </c>
      <c r="J93" s="27" t="s">
        <v>2505</v>
      </c>
      <c r="K93" s="27" t="s">
        <v>589</v>
      </c>
      <c r="L93" s="27" t="s">
        <v>2506</v>
      </c>
    </row>
    <row r="94" spans="1:12" ht="14.25">
      <c r="A94" s="27" t="s">
        <v>201</v>
      </c>
      <c r="B94" s="27" t="s">
        <v>199</v>
      </c>
      <c r="C94" s="27" t="s">
        <v>1176</v>
      </c>
      <c r="D94" s="27" t="s">
        <v>200</v>
      </c>
      <c r="E94" s="27" t="s">
        <v>599</v>
      </c>
      <c r="F94" s="27" t="s">
        <v>67</v>
      </c>
      <c r="G94" s="27" t="s">
        <v>2733</v>
      </c>
      <c r="H94" s="27" t="s">
        <v>1917</v>
      </c>
      <c r="I94" s="27" t="s">
        <v>685</v>
      </c>
      <c r="J94" s="27" t="s">
        <v>1634</v>
      </c>
      <c r="K94" s="27" t="s">
        <v>589</v>
      </c>
      <c r="L94" s="27" t="s">
        <v>1918</v>
      </c>
    </row>
    <row r="95" spans="1:12" ht="14.25">
      <c r="A95" s="27" t="s">
        <v>203</v>
      </c>
      <c r="B95" s="27" t="s">
        <v>202</v>
      </c>
      <c r="C95" s="27" t="s">
        <v>1176</v>
      </c>
      <c r="D95" s="27" t="s">
        <v>2662</v>
      </c>
      <c r="E95" s="27" t="s">
        <v>587</v>
      </c>
      <c r="F95" s="27" t="s">
        <v>2676</v>
      </c>
      <c r="G95" s="27" t="s">
        <v>2714</v>
      </c>
      <c r="H95" s="27" t="s">
        <v>1919</v>
      </c>
      <c r="I95" s="27" t="s">
        <v>686</v>
      </c>
      <c r="J95" s="27" t="s">
        <v>1635</v>
      </c>
      <c r="K95" s="27" t="s">
        <v>589</v>
      </c>
      <c r="L95" s="27" t="s">
        <v>1920</v>
      </c>
    </row>
    <row r="96" spans="1:12" ht="14.25">
      <c r="A96" s="27" t="s">
        <v>2405</v>
      </c>
      <c r="B96" s="27" t="s">
        <v>2403</v>
      </c>
      <c r="C96" s="27" t="s">
        <v>1176</v>
      </c>
      <c r="D96" s="27" t="s">
        <v>2404</v>
      </c>
      <c r="E96" s="27" t="s">
        <v>599</v>
      </c>
      <c r="F96" s="27" t="s">
        <v>2911</v>
      </c>
      <c r="G96" s="27" t="s">
        <v>2730</v>
      </c>
      <c r="H96" s="27" t="s">
        <v>2416</v>
      </c>
      <c r="I96" s="27" t="s">
        <v>2417</v>
      </c>
      <c r="J96" s="27" t="s">
        <v>2418</v>
      </c>
      <c r="K96" s="27" t="s">
        <v>589</v>
      </c>
      <c r="L96" s="27" t="s">
        <v>2419</v>
      </c>
    </row>
    <row r="97" spans="1:12" ht="14.25">
      <c r="A97" s="27" t="s">
        <v>1526</v>
      </c>
      <c r="B97" s="27" t="s">
        <v>1524</v>
      </c>
      <c r="C97" s="27" t="s">
        <v>1176</v>
      </c>
      <c r="D97" s="27" t="s">
        <v>1525</v>
      </c>
      <c r="E97" s="27" t="s">
        <v>599</v>
      </c>
      <c r="F97" s="27" t="s">
        <v>2685</v>
      </c>
      <c r="G97" s="27" t="s">
        <v>2732</v>
      </c>
      <c r="H97" s="27" t="s">
        <v>1921</v>
      </c>
      <c r="I97" s="27" t="s">
        <v>1533</v>
      </c>
      <c r="J97" s="27" t="s">
        <v>1636</v>
      </c>
      <c r="K97" s="27" t="s">
        <v>589</v>
      </c>
      <c r="L97" s="27" t="s">
        <v>1922</v>
      </c>
    </row>
    <row r="98" spans="1:12" ht="14.25">
      <c r="A98" s="27" t="s">
        <v>206</v>
      </c>
      <c r="B98" s="27" t="s">
        <v>204</v>
      </c>
      <c r="C98" s="27" t="s">
        <v>1176</v>
      </c>
      <c r="D98" s="27" t="s">
        <v>205</v>
      </c>
      <c r="E98" s="27" t="s">
        <v>599</v>
      </c>
      <c r="F98" s="27" t="s">
        <v>45</v>
      </c>
      <c r="G98" s="27" t="s">
        <v>677</v>
      </c>
      <c r="H98" s="27" t="s">
        <v>1923</v>
      </c>
      <c r="I98" s="27" t="s">
        <v>687</v>
      </c>
      <c r="J98" s="27" t="s">
        <v>1637</v>
      </c>
      <c r="K98" s="27" t="s">
        <v>589</v>
      </c>
      <c r="L98" s="27" t="s">
        <v>1924</v>
      </c>
    </row>
    <row r="99" spans="1:12" ht="14.25">
      <c r="A99" s="27" t="s">
        <v>1160</v>
      </c>
      <c r="B99" s="27" t="s">
        <v>1159</v>
      </c>
      <c r="C99" s="27" t="s">
        <v>1176</v>
      </c>
      <c r="D99" s="27" t="s">
        <v>222</v>
      </c>
      <c r="E99" s="27" t="s">
        <v>599</v>
      </c>
      <c r="F99" s="27" t="s">
        <v>2685</v>
      </c>
      <c r="G99" s="27" t="s">
        <v>682</v>
      </c>
      <c r="H99" s="27" t="s">
        <v>1925</v>
      </c>
      <c r="I99" s="27" t="s">
        <v>1164</v>
      </c>
      <c r="J99" s="27" t="s">
        <v>1638</v>
      </c>
      <c r="K99" s="27" t="s">
        <v>589</v>
      </c>
      <c r="L99" s="27" t="s">
        <v>1926</v>
      </c>
    </row>
    <row r="100" spans="1:12" ht="14.25">
      <c r="A100" s="27" t="s">
        <v>869</v>
      </c>
      <c r="B100" s="27" t="s">
        <v>867</v>
      </c>
      <c r="C100" s="27" t="s">
        <v>1178</v>
      </c>
      <c r="D100" s="27" t="s">
        <v>868</v>
      </c>
      <c r="E100" s="27" t="s">
        <v>594</v>
      </c>
      <c r="F100" s="27" t="s">
        <v>1186</v>
      </c>
      <c r="G100" s="27" t="s">
        <v>1198</v>
      </c>
      <c r="H100" s="27" t="s">
        <v>1927</v>
      </c>
      <c r="I100" s="27" t="s">
        <v>874</v>
      </c>
      <c r="J100" s="27" t="s">
        <v>1639</v>
      </c>
      <c r="K100" s="27" t="s">
        <v>589</v>
      </c>
      <c r="L100" s="27" t="s">
        <v>1928</v>
      </c>
    </row>
    <row r="101" spans="1:12" ht="14.25">
      <c r="A101" s="27" t="s">
        <v>209</v>
      </c>
      <c r="B101" s="27" t="s">
        <v>207</v>
      </c>
      <c r="C101" s="27" t="s">
        <v>1178</v>
      </c>
      <c r="D101" s="27" t="s">
        <v>208</v>
      </c>
      <c r="E101" s="27" t="s">
        <v>688</v>
      </c>
      <c r="F101" s="27" t="s">
        <v>2685</v>
      </c>
      <c r="G101" s="27" t="s">
        <v>2732</v>
      </c>
      <c r="H101" s="27" t="s">
        <v>1929</v>
      </c>
      <c r="I101" s="27" t="s">
        <v>689</v>
      </c>
      <c r="J101" s="27" t="s">
        <v>1640</v>
      </c>
      <c r="K101" s="27" t="s">
        <v>589</v>
      </c>
      <c r="L101" s="27" t="s">
        <v>1930</v>
      </c>
    </row>
    <row r="102" spans="1:12" ht="14.25">
      <c r="A102" s="27" t="s">
        <v>211</v>
      </c>
      <c r="B102" s="27" t="s">
        <v>210</v>
      </c>
      <c r="C102" s="27" t="s">
        <v>1178</v>
      </c>
      <c r="D102" s="27" t="s">
        <v>877</v>
      </c>
      <c r="E102" s="27" t="s">
        <v>594</v>
      </c>
      <c r="F102" s="27" t="s">
        <v>1177</v>
      </c>
      <c r="G102" s="27" t="s">
        <v>690</v>
      </c>
      <c r="H102" s="27" t="s">
        <v>1931</v>
      </c>
      <c r="I102" s="27" t="s">
        <v>691</v>
      </c>
      <c r="J102" s="27" t="s">
        <v>1641</v>
      </c>
      <c r="K102" s="27" t="s">
        <v>589</v>
      </c>
      <c r="L102" s="27" t="s">
        <v>1932</v>
      </c>
    </row>
    <row r="103" spans="1:12" ht="14.25">
      <c r="A103" s="27" t="s">
        <v>2494</v>
      </c>
      <c r="B103" s="27" t="s">
        <v>2493</v>
      </c>
      <c r="C103" s="27" t="s">
        <v>1176</v>
      </c>
      <c r="D103" s="27" t="s">
        <v>223</v>
      </c>
      <c r="E103" s="27" t="s">
        <v>599</v>
      </c>
      <c r="F103" s="27" t="s">
        <v>2673</v>
      </c>
      <c r="G103" s="27" t="s">
        <v>2673</v>
      </c>
      <c r="H103" s="27" t="s">
        <v>1945</v>
      </c>
      <c r="I103" s="27" t="s">
        <v>2507</v>
      </c>
      <c r="J103" s="27" t="s">
        <v>3078</v>
      </c>
      <c r="K103" s="27" t="s">
        <v>612</v>
      </c>
      <c r="L103" s="27" t="s">
        <v>1946</v>
      </c>
    </row>
    <row r="104" spans="1:12" ht="14.25">
      <c r="A104" s="27" t="s">
        <v>216</v>
      </c>
      <c r="B104" s="27" t="s">
        <v>214</v>
      </c>
      <c r="C104" s="27" t="s">
        <v>1176</v>
      </c>
      <c r="D104" s="27" t="s">
        <v>215</v>
      </c>
      <c r="E104" s="27" t="s">
        <v>599</v>
      </c>
      <c r="F104" s="27" t="s">
        <v>2673</v>
      </c>
      <c r="G104" s="27" t="s">
        <v>2673</v>
      </c>
      <c r="H104" s="27" t="s">
        <v>692</v>
      </c>
      <c r="I104" s="27" t="s">
        <v>693</v>
      </c>
      <c r="J104" s="27" t="s">
        <v>2574</v>
      </c>
      <c r="K104" s="27" t="s">
        <v>612</v>
      </c>
      <c r="L104" s="27" t="s">
        <v>851</v>
      </c>
    </row>
    <row r="105" spans="1:12" ht="14.25">
      <c r="A105" s="27" t="s">
        <v>1499</v>
      </c>
      <c r="B105" s="27" t="s">
        <v>1497</v>
      </c>
      <c r="C105" s="27" t="s">
        <v>1176</v>
      </c>
      <c r="D105" s="27" t="s">
        <v>1498</v>
      </c>
      <c r="E105" s="27" t="s">
        <v>599</v>
      </c>
      <c r="F105" s="27" t="s">
        <v>1180</v>
      </c>
      <c r="G105" s="27" t="s">
        <v>658</v>
      </c>
      <c r="H105" s="27" t="s">
        <v>1935</v>
      </c>
      <c r="I105" s="27" t="s">
        <v>1507</v>
      </c>
      <c r="J105" s="27" t="s">
        <v>2534</v>
      </c>
      <c r="K105" s="27" t="s">
        <v>589</v>
      </c>
      <c r="L105" s="27" t="s">
        <v>1936</v>
      </c>
    </row>
    <row r="106" spans="1:12" ht="14.25">
      <c r="A106" s="27" t="s">
        <v>1515</v>
      </c>
      <c r="B106" s="27" t="s">
        <v>1514</v>
      </c>
      <c r="C106" s="27" t="s">
        <v>1178</v>
      </c>
      <c r="D106" s="27" t="s">
        <v>2663</v>
      </c>
      <c r="E106" s="27" t="s">
        <v>688</v>
      </c>
      <c r="F106" s="27" t="s">
        <v>2685</v>
      </c>
      <c r="G106" s="27" t="s">
        <v>682</v>
      </c>
      <c r="H106" s="27" t="s">
        <v>1937</v>
      </c>
      <c r="I106" s="27" t="s">
        <v>1521</v>
      </c>
      <c r="J106" s="27" t="s">
        <v>1642</v>
      </c>
      <c r="K106" s="27" t="s">
        <v>589</v>
      </c>
      <c r="L106" s="27" t="s">
        <v>1938</v>
      </c>
    </row>
    <row r="107" spans="1:12" ht="14.25">
      <c r="A107" s="27" t="s">
        <v>218</v>
      </c>
      <c r="B107" s="27" t="s">
        <v>217</v>
      </c>
      <c r="C107" s="27" t="s">
        <v>1176</v>
      </c>
      <c r="D107" s="27" t="s">
        <v>1226</v>
      </c>
      <c r="E107" s="27" t="s">
        <v>599</v>
      </c>
      <c r="F107" s="27" t="s">
        <v>2673</v>
      </c>
      <c r="G107" s="27" t="s">
        <v>2673</v>
      </c>
      <c r="H107" s="27" t="s">
        <v>1939</v>
      </c>
      <c r="I107" s="27" t="s">
        <v>694</v>
      </c>
      <c r="J107" s="27" t="s">
        <v>2992</v>
      </c>
      <c r="K107" s="27" t="s">
        <v>612</v>
      </c>
      <c r="L107" s="27" t="s">
        <v>1940</v>
      </c>
    </row>
    <row r="108" spans="1:12" ht="14.25">
      <c r="A108" s="27" t="s">
        <v>221</v>
      </c>
      <c r="B108" s="27" t="s">
        <v>219</v>
      </c>
      <c r="C108" s="27" t="s">
        <v>1176</v>
      </c>
      <c r="D108" s="27" t="s">
        <v>220</v>
      </c>
      <c r="E108" s="27" t="s">
        <v>599</v>
      </c>
      <c r="F108" s="27" t="s">
        <v>1177</v>
      </c>
      <c r="G108" s="27" t="s">
        <v>1199</v>
      </c>
      <c r="H108" s="27" t="s">
        <v>1941</v>
      </c>
      <c r="I108" s="27" t="s">
        <v>695</v>
      </c>
      <c r="J108" s="27" t="s">
        <v>3127</v>
      </c>
      <c r="K108" s="27" t="s">
        <v>589</v>
      </c>
      <c r="L108" s="27" t="s">
        <v>1942</v>
      </c>
    </row>
    <row r="109" spans="1:12" ht="14.25">
      <c r="A109" s="27" t="s">
        <v>837</v>
      </c>
      <c r="B109" s="27" t="s">
        <v>1260</v>
      </c>
      <c r="C109" s="27" t="s">
        <v>1176</v>
      </c>
      <c r="D109" s="27" t="s">
        <v>1261</v>
      </c>
      <c r="E109" s="27" t="s">
        <v>599</v>
      </c>
      <c r="F109" s="27" t="s">
        <v>2673</v>
      </c>
      <c r="G109" s="27" t="s">
        <v>2673</v>
      </c>
      <c r="H109" s="27" t="s">
        <v>1943</v>
      </c>
      <c r="I109" s="27" t="s">
        <v>1262</v>
      </c>
      <c r="J109" s="27" t="s">
        <v>2824</v>
      </c>
      <c r="K109" s="27" t="s">
        <v>612</v>
      </c>
      <c r="L109" s="27" t="s">
        <v>1944</v>
      </c>
    </row>
    <row r="110" spans="1:12" ht="14.25">
      <c r="A110" s="27" t="s">
        <v>2844</v>
      </c>
      <c r="B110" s="27" t="s">
        <v>2842</v>
      </c>
      <c r="C110" s="27" t="s">
        <v>1176</v>
      </c>
      <c r="D110" s="27" t="s">
        <v>2843</v>
      </c>
      <c r="E110" s="27" t="s">
        <v>599</v>
      </c>
      <c r="F110" s="27" t="s">
        <v>2677</v>
      </c>
      <c r="G110" s="27" t="s">
        <v>2879</v>
      </c>
      <c r="H110" s="27" t="s">
        <v>2880</v>
      </c>
      <c r="I110" s="27" t="s">
        <v>2881</v>
      </c>
      <c r="J110" s="27" t="s">
        <v>2882</v>
      </c>
      <c r="K110" s="27" t="s">
        <v>589</v>
      </c>
      <c r="L110" s="27" t="s">
        <v>2883</v>
      </c>
    </row>
    <row r="111" spans="1:12" ht="14.25">
      <c r="A111" s="27" t="s">
        <v>2634</v>
      </c>
      <c r="B111" s="27" t="s">
        <v>2664</v>
      </c>
      <c r="C111" s="27" t="s">
        <v>1178</v>
      </c>
      <c r="D111" s="27" t="s">
        <v>1393</v>
      </c>
      <c r="E111" s="27" t="s">
        <v>872</v>
      </c>
      <c r="F111" s="27" t="s">
        <v>1177</v>
      </c>
      <c r="G111" s="27" t="s">
        <v>2737</v>
      </c>
      <c r="H111" s="27" t="s">
        <v>2135</v>
      </c>
      <c r="I111" s="27" t="s">
        <v>2668</v>
      </c>
      <c r="J111" s="27" t="s">
        <v>3128</v>
      </c>
      <c r="K111" s="27" t="s">
        <v>589</v>
      </c>
      <c r="L111" s="27" t="s">
        <v>2136</v>
      </c>
    </row>
    <row r="112" spans="1:12" ht="14.25">
      <c r="A112" s="27" t="s">
        <v>2689</v>
      </c>
      <c r="B112" s="27" t="s">
        <v>2687</v>
      </c>
      <c r="C112" s="27" t="s">
        <v>1176</v>
      </c>
      <c r="D112" s="27" t="s">
        <v>2688</v>
      </c>
      <c r="E112" s="27" t="s">
        <v>599</v>
      </c>
      <c r="F112" s="27" t="s">
        <v>45</v>
      </c>
      <c r="G112" s="27" t="s">
        <v>605</v>
      </c>
      <c r="H112" s="27" t="s">
        <v>2738</v>
      </c>
      <c r="I112" s="27" t="s">
        <v>2739</v>
      </c>
      <c r="J112" s="27" t="s">
        <v>2740</v>
      </c>
      <c r="K112" s="27" t="s">
        <v>589</v>
      </c>
      <c r="L112" s="27" t="s">
        <v>2741</v>
      </c>
    </row>
    <row r="113" spans="1:12" ht="14.25">
      <c r="A113" s="27" t="s">
        <v>3022</v>
      </c>
      <c r="B113" s="27" t="s">
        <v>3021</v>
      </c>
      <c r="C113" s="27" t="s">
        <v>1176</v>
      </c>
      <c r="D113" s="27" t="s">
        <v>492</v>
      </c>
      <c r="E113" s="27" t="s">
        <v>599</v>
      </c>
      <c r="F113" s="27" t="s">
        <v>2682</v>
      </c>
      <c r="G113" s="27" t="s">
        <v>652</v>
      </c>
      <c r="H113" s="27" t="s">
        <v>2225</v>
      </c>
      <c r="I113" s="27" t="s">
        <v>3041</v>
      </c>
      <c r="J113" s="27" t="s">
        <v>3042</v>
      </c>
      <c r="K113" s="27" t="s">
        <v>589</v>
      </c>
      <c r="L113" s="27" t="s">
        <v>2226</v>
      </c>
    </row>
    <row r="114" spans="1:12" ht="14.25">
      <c r="A114" s="27" t="s">
        <v>226</v>
      </c>
      <c r="B114" s="27" t="s">
        <v>224</v>
      </c>
      <c r="C114" s="27" t="s">
        <v>1176</v>
      </c>
      <c r="D114" s="27" t="s">
        <v>225</v>
      </c>
      <c r="E114" s="27" t="s">
        <v>599</v>
      </c>
      <c r="F114" s="27" t="s">
        <v>2674</v>
      </c>
      <c r="G114" s="27" t="s">
        <v>600</v>
      </c>
      <c r="H114" s="27" t="s">
        <v>1947</v>
      </c>
      <c r="I114" s="27" t="s">
        <v>696</v>
      </c>
      <c r="J114" s="27" t="s">
        <v>2601</v>
      </c>
      <c r="K114" s="27" t="s">
        <v>589</v>
      </c>
      <c r="L114" s="27" t="s">
        <v>1948</v>
      </c>
    </row>
    <row r="115" spans="1:12" ht="14.25">
      <c r="A115" s="27" t="s">
        <v>2847</v>
      </c>
      <c r="B115" s="27" t="s">
        <v>2845</v>
      </c>
      <c r="C115" s="27" t="s">
        <v>1176</v>
      </c>
      <c r="D115" s="27" t="s">
        <v>2846</v>
      </c>
      <c r="E115" s="27" t="s">
        <v>587</v>
      </c>
      <c r="F115" s="27" t="s">
        <v>2673</v>
      </c>
      <c r="G115" s="27" t="s">
        <v>2673</v>
      </c>
      <c r="H115" s="27" t="s">
        <v>2884</v>
      </c>
      <c r="I115" s="27" t="s">
        <v>2885</v>
      </c>
      <c r="J115" s="27" t="s">
        <v>2886</v>
      </c>
      <c r="K115" s="27" t="s">
        <v>612</v>
      </c>
      <c r="L115" s="27" t="s">
        <v>2887</v>
      </c>
    </row>
    <row r="116" spans="1:12" ht="14.25">
      <c r="A116" s="27" t="s">
        <v>1432</v>
      </c>
      <c r="B116" s="27" t="s">
        <v>1430</v>
      </c>
      <c r="C116" s="27" t="s">
        <v>1176</v>
      </c>
      <c r="D116" s="27" t="s">
        <v>1431</v>
      </c>
      <c r="E116" s="27" t="s">
        <v>599</v>
      </c>
      <c r="F116" s="27" t="s">
        <v>89</v>
      </c>
      <c r="G116" s="27" t="s">
        <v>2728</v>
      </c>
      <c r="H116" s="27" t="s">
        <v>1949</v>
      </c>
      <c r="I116" s="27" t="s">
        <v>1436</v>
      </c>
      <c r="J116" s="27" t="s">
        <v>1643</v>
      </c>
      <c r="K116" s="27" t="s">
        <v>589</v>
      </c>
      <c r="L116" s="27" t="s">
        <v>1950</v>
      </c>
    </row>
    <row r="117" spans="1:12" ht="14.25">
      <c r="A117" s="27" t="s">
        <v>2397</v>
      </c>
      <c r="B117" s="27" t="s">
        <v>2395</v>
      </c>
      <c r="C117" s="27" t="s">
        <v>1176</v>
      </c>
      <c r="D117" s="27" t="s">
        <v>2396</v>
      </c>
      <c r="E117" s="27" t="s">
        <v>599</v>
      </c>
      <c r="F117" s="27" t="s">
        <v>2673</v>
      </c>
      <c r="G117" s="27" t="s">
        <v>2673</v>
      </c>
      <c r="H117" s="27" t="s">
        <v>2400</v>
      </c>
      <c r="I117" s="27" t="s">
        <v>2401</v>
      </c>
      <c r="J117" s="27" t="s">
        <v>2888</v>
      </c>
      <c r="K117" s="27" t="s">
        <v>612</v>
      </c>
      <c r="L117" s="27" t="s">
        <v>2402</v>
      </c>
    </row>
    <row r="118" spans="1:12" ht="14.25">
      <c r="A118" s="27" t="s">
        <v>2692</v>
      </c>
      <c r="B118" s="27" t="s">
        <v>2690</v>
      </c>
      <c r="C118" s="27" t="s">
        <v>1176</v>
      </c>
      <c r="D118" s="27" t="s">
        <v>2691</v>
      </c>
      <c r="E118" s="27" t="s">
        <v>599</v>
      </c>
      <c r="F118" s="27" t="s">
        <v>45</v>
      </c>
      <c r="G118" s="27" t="s">
        <v>677</v>
      </c>
      <c r="H118" s="27" t="s">
        <v>2742</v>
      </c>
      <c r="I118" s="27" t="s">
        <v>2743</v>
      </c>
      <c r="J118" s="27" t="s">
        <v>2744</v>
      </c>
      <c r="K118" s="27" t="s">
        <v>589</v>
      </c>
      <c r="L118" s="27" t="s">
        <v>2745</v>
      </c>
    </row>
    <row r="119" spans="1:12" ht="14.25">
      <c r="A119" s="27" t="s">
        <v>1463</v>
      </c>
      <c r="B119" s="27" t="s">
        <v>1461</v>
      </c>
      <c r="C119" s="27" t="s">
        <v>1176</v>
      </c>
      <c r="D119" s="27" t="s">
        <v>1462</v>
      </c>
      <c r="E119" s="27" t="s">
        <v>599</v>
      </c>
      <c r="F119" s="27" t="s">
        <v>1186</v>
      </c>
      <c r="G119" s="27" t="s">
        <v>1198</v>
      </c>
      <c r="H119" s="27" t="s">
        <v>1951</v>
      </c>
      <c r="I119" s="27" t="s">
        <v>1472</v>
      </c>
      <c r="J119" s="27" t="s">
        <v>1644</v>
      </c>
      <c r="K119" s="27" t="s">
        <v>589</v>
      </c>
      <c r="L119" s="27" t="s">
        <v>1952</v>
      </c>
    </row>
    <row r="120" spans="1:12" ht="14.25">
      <c r="A120" s="27" t="s">
        <v>2325</v>
      </c>
      <c r="B120" s="27" t="s">
        <v>2323</v>
      </c>
      <c r="C120" s="27" t="s">
        <v>1176</v>
      </c>
      <c r="D120" s="27" t="s">
        <v>2324</v>
      </c>
      <c r="E120" s="27" t="s">
        <v>599</v>
      </c>
      <c r="F120" s="27" t="s">
        <v>2326</v>
      </c>
      <c r="G120" s="27" t="s">
        <v>2350</v>
      </c>
      <c r="H120" s="27" t="s">
        <v>2351</v>
      </c>
      <c r="I120" s="27" t="s">
        <v>2352</v>
      </c>
      <c r="J120" s="27" t="s">
        <v>2353</v>
      </c>
      <c r="K120" s="27" t="s">
        <v>589</v>
      </c>
      <c r="L120" s="27" t="s">
        <v>2354</v>
      </c>
    </row>
    <row r="121" spans="1:12" ht="14.25">
      <c r="A121" s="27" t="s">
        <v>1297</v>
      </c>
      <c r="B121" s="27" t="s">
        <v>1296</v>
      </c>
      <c r="C121" s="27" t="s">
        <v>1176</v>
      </c>
      <c r="D121" s="27" t="s">
        <v>1299</v>
      </c>
      <c r="E121" s="27" t="s">
        <v>587</v>
      </c>
      <c r="F121" s="27" t="s">
        <v>2673</v>
      </c>
      <c r="G121" s="27" t="s">
        <v>2673</v>
      </c>
      <c r="H121" s="27" t="s">
        <v>1953</v>
      </c>
      <c r="I121" s="27" t="s">
        <v>1300</v>
      </c>
      <c r="J121" s="27" t="s">
        <v>1332</v>
      </c>
      <c r="K121" s="27" t="s">
        <v>612</v>
      </c>
      <c r="L121" s="27" t="s">
        <v>1954</v>
      </c>
    </row>
    <row r="122" spans="1:12" ht="14.25">
      <c r="A122" s="27" t="s">
        <v>838</v>
      </c>
      <c r="B122" s="27" t="s">
        <v>858</v>
      </c>
      <c r="C122" s="27" t="s">
        <v>1176</v>
      </c>
      <c r="D122" s="27" t="s">
        <v>3064</v>
      </c>
      <c r="E122" s="27" t="s">
        <v>599</v>
      </c>
      <c r="F122" s="27" t="s">
        <v>2678</v>
      </c>
      <c r="G122" s="27" t="s">
        <v>2720</v>
      </c>
      <c r="H122" s="27" t="s">
        <v>1955</v>
      </c>
      <c r="I122" s="27" t="s">
        <v>861</v>
      </c>
      <c r="J122" s="27" t="s">
        <v>1645</v>
      </c>
      <c r="K122" s="27" t="s">
        <v>589</v>
      </c>
      <c r="L122" s="27" t="s">
        <v>1956</v>
      </c>
    </row>
    <row r="123" spans="1:12" ht="14.25">
      <c r="A123" s="27" t="s">
        <v>229</v>
      </c>
      <c r="B123" s="27" t="s">
        <v>227</v>
      </c>
      <c r="C123" s="27" t="s">
        <v>1176</v>
      </c>
      <c r="D123" s="27" t="s">
        <v>228</v>
      </c>
      <c r="E123" s="27" t="s">
        <v>599</v>
      </c>
      <c r="F123" s="27" t="s">
        <v>2685</v>
      </c>
      <c r="G123" s="27" t="s">
        <v>2735</v>
      </c>
      <c r="H123" s="27" t="s">
        <v>1957</v>
      </c>
      <c r="I123" s="27" t="s">
        <v>697</v>
      </c>
      <c r="J123" s="27" t="s">
        <v>1646</v>
      </c>
      <c r="K123" s="27" t="s">
        <v>589</v>
      </c>
      <c r="L123" s="27" t="s">
        <v>1958</v>
      </c>
    </row>
    <row r="124" spans="1:12" ht="14.25">
      <c r="A124" s="27" t="s">
        <v>1203</v>
      </c>
      <c r="B124" s="27" t="s">
        <v>1202</v>
      </c>
      <c r="C124" s="27" t="s">
        <v>1176</v>
      </c>
      <c r="D124" s="27" t="s">
        <v>1209</v>
      </c>
      <c r="E124" s="27" t="s">
        <v>733</v>
      </c>
      <c r="F124" s="27" t="s">
        <v>2685</v>
      </c>
      <c r="G124" s="27" t="s">
        <v>682</v>
      </c>
      <c r="H124" s="27" t="s">
        <v>1959</v>
      </c>
      <c r="I124" s="27" t="s">
        <v>1210</v>
      </c>
      <c r="J124" s="27" t="s">
        <v>2555</v>
      </c>
      <c r="K124" s="27" t="s">
        <v>589</v>
      </c>
      <c r="L124" s="27" t="s">
        <v>1960</v>
      </c>
    </row>
    <row r="125" spans="1:12" ht="14.25">
      <c r="A125" s="27" t="s">
        <v>231</v>
      </c>
      <c r="B125" s="27" t="s">
        <v>1217</v>
      </c>
      <c r="C125" s="27" t="s">
        <v>1178</v>
      </c>
      <c r="D125" s="27" t="s">
        <v>230</v>
      </c>
      <c r="E125" s="27" t="s">
        <v>688</v>
      </c>
      <c r="F125" s="27" t="s">
        <v>2911</v>
      </c>
      <c r="G125" s="27" t="s">
        <v>2746</v>
      </c>
      <c r="H125" s="27" t="s">
        <v>1961</v>
      </c>
      <c r="I125" s="27" t="s">
        <v>698</v>
      </c>
      <c r="J125" s="27" t="s">
        <v>2575</v>
      </c>
      <c r="K125" s="27" t="s">
        <v>589</v>
      </c>
      <c r="L125" s="27" t="s">
        <v>1962</v>
      </c>
    </row>
    <row r="126" spans="1:12" ht="14.25">
      <c r="A126" s="27" t="s">
        <v>2329</v>
      </c>
      <c r="B126" s="27" t="s">
        <v>2327</v>
      </c>
      <c r="C126" s="27" t="s">
        <v>1176</v>
      </c>
      <c r="D126" s="27" t="s">
        <v>2328</v>
      </c>
      <c r="E126" s="27" t="s">
        <v>599</v>
      </c>
      <c r="F126" s="27" t="s">
        <v>2710</v>
      </c>
      <c r="G126" s="27" t="s">
        <v>2710</v>
      </c>
      <c r="H126" s="27" t="s">
        <v>2355</v>
      </c>
      <c r="I126" s="27" t="s">
        <v>2356</v>
      </c>
      <c r="J126" s="27" t="s">
        <v>2357</v>
      </c>
      <c r="K126" s="27" t="s">
        <v>589</v>
      </c>
      <c r="L126" s="27" t="s">
        <v>2358</v>
      </c>
    </row>
    <row r="127" spans="1:12" ht="14.25">
      <c r="A127" s="27" t="s">
        <v>878</v>
      </c>
      <c r="B127" s="27" t="s">
        <v>1171</v>
      </c>
      <c r="C127" s="27" t="s">
        <v>1176</v>
      </c>
      <c r="D127" s="27" t="s">
        <v>1172</v>
      </c>
      <c r="E127" s="27" t="s">
        <v>733</v>
      </c>
      <c r="F127" s="27" t="s">
        <v>39</v>
      </c>
      <c r="G127" s="27" t="s">
        <v>595</v>
      </c>
      <c r="H127" s="27" t="s">
        <v>1963</v>
      </c>
      <c r="I127" s="27" t="s">
        <v>1175</v>
      </c>
      <c r="J127" s="27" t="s">
        <v>3129</v>
      </c>
      <c r="K127" s="27" t="s">
        <v>589</v>
      </c>
      <c r="L127" s="27" t="s">
        <v>1964</v>
      </c>
    </row>
    <row r="128" spans="1:12" ht="14.25">
      <c r="A128" s="27" t="s">
        <v>235</v>
      </c>
      <c r="B128" s="27" t="s">
        <v>233</v>
      </c>
      <c r="C128" s="27" t="s">
        <v>1176</v>
      </c>
      <c r="D128" s="27" t="s">
        <v>234</v>
      </c>
      <c r="E128" s="27" t="s">
        <v>599</v>
      </c>
      <c r="F128" s="27" t="s">
        <v>3010</v>
      </c>
      <c r="G128" s="27" t="s">
        <v>699</v>
      </c>
      <c r="H128" s="27" t="s">
        <v>1965</v>
      </c>
      <c r="I128" s="27" t="s">
        <v>700</v>
      </c>
      <c r="J128" s="27" t="s">
        <v>1647</v>
      </c>
      <c r="K128" s="27" t="s">
        <v>589</v>
      </c>
      <c r="L128" s="27" t="s">
        <v>1966</v>
      </c>
    </row>
    <row r="129" spans="1:12" ht="14.25">
      <c r="A129" s="27" t="s">
        <v>238</v>
      </c>
      <c r="B129" s="27" t="s">
        <v>236</v>
      </c>
      <c r="C129" s="27" t="s">
        <v>1176</v>
      </c>
      <c r="D129" s="27" t="s">
        <v>237</v>
      </c>
      <c r="E129" s="27" t="s">
        <v>599</v>
      </c>
      <c r="F129" s="27" t="s">
        <v>1177</v>
      </c>
      <c r="G129" s="27" t="s">
        <v>1199</v>
      </c>
      <c r="H129" s="27" t="s">
        <v>1967</v>
      </c>
      <c r="I129" s="27" t="s">
        <v>701</v>
      </c>
      <c r="J129" s="27" t="s">
        <v>1648</v>
      </c>
      <c r="K129" s="27" t="s">
        <v>589</v>
      </c>
      <c r="L129" s="27" t="s">
        <v>1968</v>
      </c>
    </row>
    <row r="130" spans="1:12" ht="14.25">
      <c r="A130" s="27" t="s">
        <v>240</v>
      </c>
      <c r="B130" s="27" t="s">
        <v>239</v>
      </c>
      <c r="C130" s="27" t="s">
        <v>1176</v>
      </c>
      <c r="D130" s="27" t="s">
        <v>2330</v>
      </c>
      <c r="E130" s="27" t="s">
        <v>599</v>
      </c>
      <c r="F130" s="27" t="s">
        <v>105</v>
      </c>
      <c r="G130" s="27" t="s">
        <v>2736</v>
      </c>
      <c r="H130" s="27" t="s">
        <v>1969</v>
      </c>
      <c r="I130" s="27" t="s">
        <v>702</v>
      </c>
      <c r="J130" s="27" t="s">
        <v>1781</v>
      </c>
      <c r="K130" s="27" t="s">
        <v>589</v>
      </c>
      <c r="L130" s="27" t="s">
        <v>1970</v>
      </c>
    </row>
    <row r="131" spans="1:12" ht="14.25">
      <c r="A131" s="27" t="s">
        <v>241</v>
      </c>
      <c r="B131" s="27" t="s">
        <v>1245</v>
      </c>
      <c r="C131" s="27" t="s">
        <v>1176</v>
      </c>
      <c r="D131" s="27" t="s">
        <v>1250</v>
      </c>
      <c r="E131" s="27" t="s">
        <v>599</v>
      </c>
      <c r="F131" s="27" t="s">
        <v>2693</v>
      </c>
      <c r="G131" s="27" t="s">
        <v>2747</v>
      </c>
      <c r="H131" s="27" t="s">
        <v>1971</v>
      </c>
      <c r="I131" s="27" t="s">
        <v>1251</v>
      </c>
      <c r="J131" s="27" t="s">
        <v>1649</v>
      </c>
      <c r="K131" s="27" t="s">
        <v>589</v>
      </c>
      <c r="L131" s="27" t="s">
        <v>1972</v>
      </c>
    </row>
    <row r="132" spans="1:12" ht="14.25">
      <c r="A132" s="27" t="s">
        <v>244</v>
      </c>
      <c r="B132" s="27" t="s">
        <v>242</v>
      </c>
      <c r="C132" s="27" t="s">
        <v>1176</v>
      </c>
      <c r="D132" s="27" t="s">
        <v>243</v>
      </c>
      <c r="E132" s="27" t="s">
        <v>599</v>
      </c>
      <c r="F132" s="27" t="s">
        <v>1184</v>
      </c>
      <c r="G132" s="27" t="s">
        <v>2721</v>
      </c>
      <c r="H132" s="27" t="s">
        <v>1973</v>
      </c>
      <c r="I132" s="27" t="s">
        <v>703</v>
      </c>
      <c r="J132" s="27" t="s">
        <v>1796</v>
      </c>
      <c r="K132" s="27" t="s">
        <v>589</v>
      </c>
      <c r="L132" s="27" t="s">
        <v>1974</v>
      </c>
    </row>
    <row r="133" spans="1:12" ht="14.25">
      <c r="A133" s="27" t="s">
        <v>247</v>
      </c>
      <c r="B133" s="27" t="s">
        <v>245</v>
      </c>
      <c r="C133" s="27" t="s">
        <v>1178</v>
      </c>
      <c r="D133" s="27" t="s">
        <v>246</v>
      </c>
      <c r="E133" s="27" t="s">
        <v>594</v>
      </c>
      <c r="F133" s="27" t="s">
        <v>3010</v>
      </c>
      <c r="G133" s="27" t="s">
        <v>2718</v>
      </c>
      <c r="H133" s="27" t="s">
        <v>1975</v>
      </c>
      <c r="I133" s="27" t="s">
        <v>704</v>
      </c>
      <c r="J133" s="27" t="s">
        <v>1650</v>
      </c>
      <c r="K133" s="27" t="s">
        <v>589</v>
      </c>
      <c r="L133" s="27" t="s">
        <v>1976</v>
      </c>
    </row>
    <row r="134" spans="1:12" ht="14.25">
      <c r="A134" s="27" t="s">
        <v>250</v>
      </c>
      <c r="B134" s="27" t="s">
        <v>248</v>
      </c>
      <c r="C134" s="27" t="s">
        <v>1176</v>
      </c>
      <c r="D134" s="27" t="s">
        <v>249</v>
      </c>
      <c r="E134" s="27" t="s">
        <v>599</v>
      </c>
      <c r="F134" s="27" t="s">
        <v>2673</v>
      </c>
      <c r="G134" s="27" t="s">
        <v>2673</v>
      </c>
      <c r="H134" s="27" t="s">
        <v>2359</v>
      </c>
      <c r="I134" s="27" t="s">
        <v>705</v>
      </c>
      <c r="J134" s="27" t="s">
        <v>2889</v>
      </c>
      <c r="K134" s="27" t="s">
        <v>612</v>
      </c>
      <c r="L134" s="27" t="s">
        <v>2360</v>
      </c>
    </row>
    <row r="135" spans="1:12" ht="14.25">
      <c r="A135" s="27" t="s">
        <v>1447</v>
      </c>
      <c r="B135" s="27" t="s">
        <v>1445</v>
      </c>
      <c r="C135" s="27" t="s">
        <v>1176</v>
      </c>
      <c r="D135" s="27" t="s">
        <v>1446</v>
      </c>
      <c r="E135" s="27" t="s">
        <v>1109</v>
      </c>
      <c r="F135" s="27" t="s">
        <v>1177</v>
      </c>
      <c r="G135" s="27" t="s">
        <v>2737</v>
      </c>
      <c r="H135" s="27" t="s">
        <v>1977</v>
      </c>
      <c r="I135" s="27" t="s">
        <v>1453</v>
      </c>
      <c r="J135" s="27" t="s">
        <v>1651</v>
      </c>
      <c r="K135" s="27" t="s">
        <v>589</v>
      </c>
      <c r="L135" s="27" t="s">
        <v>1978</v>
      </c>
    </row>
    <row r="136" spans="1:12" ht="14.25">
      <c r="A136" s="27" t="s">
        <v>253</v>
      </c>
      <c r="B136" s="27" t="s">
        <v>251</v>
      </c>
      <c r="C136" s="27" t="s">
        <v>1176</v>
      </c>
      <c r="D136" s="27" t="s">
        <v>252</v>
      </c>
      <c r="E136" s="27" t="s">
        <v>599</v>
      </c>
      <c r="F136" s="27" t="s">
        <v>2685</v>
      </c>
      <c r="G136" s="27" t="s">
        <v>1200</v>
      </c>
      <c r="H136" s="27" t="s">
        <v>1979</v>
      </c>
      <c r="I136" s="27" t="s">
        <v>706</v>
      </c>
      <c r="J136" s="27" t="s">
        <v>1652</v>
      </c>
      <c r="K136" s="27" t="s">
        <v>589</v>
      </c>
      <c r="L136" s="27" t="s">
        <v>1980</v>
      </c>
    </row>
    <row r="137" spans="1:12" ht="14.25">
      <c r="A137" s="27" t="s">
        <v>2434</v>
      </c>
      <c r="B137" s="27" t="s">
        <v>2432</v>
      </c>
      <c r="C137" s="27" t="s">
        <v>1176</v>
      </c>
      <c r="D137" s="27" t="s">
        <v>2433</v>
      </c>
      <c r="E137" s="27" t="s">
        <v>599</v>
      </c>
      <c r="F137" s="27" t="s">
        <v>39</v>
      </c>
      <c r="G137" s="27" t="s">
        <v>595</v>
      </c>
      <c r="H137" s="27" t="s">
        <v>2435</v>
      </c>
      <c r="I137" s="27" t="s">
        <v>2436</v>
      </c>
      <c r="J137" s="27" t="s">
        <v>2437</v>
      </c>
      <c r="K137" s="27" t="s">
        <v>589</v>
      </c>
      <c r="L137" s="27" t="s">
        <v>2438</v>
      </c>
    </row>
    <row r="138" spans="1:12" ht="14.25">
      <c r="A138" s="27" t="s">
        <v>2496</v>
      </c>
      <c r="B138" s="27" t="s">
        <v>2495</v>
      </c>
      <c r="C138" s="27" t="s">
        <v>1176</v>
      </c>
      <c r="D138" s="27" t="s">
        <v>2665</v>
      </c>
      <c r="E138" s="27" t="s">
        <v>599</v>
      </c>
      <c r="F138" s="27" t="s">
        <v>2673</v>
      </c>
      <c r="G138" s="27" t="s">
        <v>2673</v>
      </c>
      <c r="H138" s="27" t="s">
        <v>2508</v>
      </c>
      <c r="I138" s="27" t="s">
        <v>2509</v>
      </c>
      <c r="J138" s="27" t="s">
        <v>3130</v>
      </c>
      <c r="K138" s="27" t="s">
        <v>612</v>
      </c>
      <c r="L138" s="27" t="s">
        <v>2510</v>
      </c>
    </row>
    <row r="139" spans="1:12" ht="14.25">
      <c r="A139" s="27" t="s">
        <v>254</v>
      </c>
      <c r="B139" s="27" t="s">
        <v>2591</v>
      </c>
      <c r="C139" s="27" t="s">
        <v>1176</v>
      </c>
      <c r="D139" s="27" t="s">
        <v>2592</v>
      </c>
      <c r="E139" s="27" t="s">
        <v>599</v>
      </c>
      <c r="F139" s="27" t="s">
        <v>2673</v>
      </c>
      <c r="G139" s="27" t="s">
        <v>2673</v>
      </c>
      <c r="H139" s="27" t="s">
        <v>1981</v>
      </c>
      <c r="I139" s="27" t="s">
        <v>707</v>
      </c>
      <c r="J139" s="27" t="s">
        <v>3131</v>
      </c>
      <c r="K139" s="27" t="s">
        <v>612</v>
      </c>
      <c r="L139" s="27" t="s">
        <v>1982</v>
      </c>
    </row>
    <row r="140" spans="1:12" ht="14.25">
      <c r="A140" s="27" t="s">
        <v>257</v>
      </c>
      <c r="B140" s="27" t="s">
        <v>255</v>
      </c>
      <c r="C140" s="27" t="s">
        <v>1178</v>
      </c>
      <c r="D140" s="27" t="s">
        <v>256</v>
      </c>
      <c r="E140" s="27" t="s">
        <v>594</v>
      </c>
      <c r="F140" s="27" t="s">
        <v>3010</v>
      </c>
      <c r="G140" s="27" t="s">
        <v>2718</v>
      </c>
      <c r="H140" s="27" t="s">
        <v>1983</v>
      </c>
      <c r="I140" s="27" t="s">
        <v>708</v>
      </c>
      <c r="J140" s="27" t="s">
        <v>1653</v>
      </c>
      <c r="K140" s="27" t="s">
        <v>589</v>
      </c>
      <c r="L140" s="27" t="s">
        <v>1984</v>
      </c>
    </row>
    <row r="141" spans="1:12" ht="14.25">
      <c r="A141" s="27" t="s">
        <v>1418</v>
      </c>
      <c r="B141" s="27" t="s">
        <v>1416</v>
      </c>
      <c r="C141" s="27" t="s">
        <v>1176</v>
      </c>
      <c r="D141" s="27" t="s">
        <v>1417</v>
      </c>
      <c r="E141" s="27" t="s">
        <v>599</v>
      </c>
      <c r="F141" s="27" t="s">
        <v>1186</v>
      </c>
      <c r="G141" s="27" t="s">
        <v>2724</v>
      </c>
      <c r="H141" s="27" t="s">
        <v>1985</v>
      </c>
      <c r="I141" s="27" t="s">
        <v>1427</v>
      </c>
      <c r="J141" s="27" t="s">
        <v>1654</v>
      </c>
      <c r="K141" s="27" t="s">
        <v>589</v>
      </c>
      <c r="L141" s="27" t="s">
        <v>1986</v>
      </c>
    </row>
    <row r="142" spans="1:12" ht="14.25">
      <c r="A142" s="27" t="s">
        <v>260</v>
      </c>
      <c r="B142" s="27" t="s">
        <v>258</v>
      </c>
      <c r="C142" s="27" t="s">
        <v>1178</v>
      </c>
      <c r="D142" s="27" t="s">
        <v>259</v>
      </c>
      <c r="E142" s="27" t="s">
        <v>594</v>
      </c>
      <c r="F142" s="27" t="s">
        <v>2676</v>
      </c>
      <c r="G142" s="27" t="s">
        <v>2714</v>
      </c>
      <c r="H142" s="27" t="s">
        <v>1987</v>
      </c>
      <c r="I142" s="27" t="s">
        <v>709</v>
      </c>
      <c r="J142" s="27" t="s">
        <v>1655</v>
      </c>
      <c r="K142" s="27" t="s">
        <v>589</v>
      </c>
      <c r="L142" s="27" t="s">
        <v>1988</v>
      </c>
    </row>
    <row r="143" spans="1:12" ht="14.25">
      <c r="A143" s="27" t="s">
        <v>263</v>
      </c>
      <c r="B143" s="27" t="s">
        <v>261</v>
      </c>
      <c r="C143" s="27" t="s">
        <v>1178</v>
      </c>
      <c r="D143" s="27" t="s">
        <v>262</v>
      </c>
      <c r="E143" s="27" t="s">
        <v>594</v>
      </c>
      <c r="F143" s="27" t="s">
        <v>1185</v>
      </c>
      <c r="G143" s="27" t="s">
        <v>2748</v>
      </c>
      <c r="H143" s="27" t="s">
        <v>1989</v>
      </c>
      <c r="I143" s="27" t="s">
        <v>710</v>
      </c>
      <c r="J143" s="27" t="s">
        <v>1656</v>
      </c>
      <c r="K143" s="27" t="s">
        <v>589</v>
      </c>
      <c r="L143" s="27" t="s">
        <v>1990</v>
      </c>
    </row>
    <row r="144" spans="1:12" ht="14.25">
      <c r="A144" s="27" t="s">
        <v>266</v>
      </c>
      <c r="B144" s="27" t="s">
        <v>264</v>
      </c>
      <c r="C144" s="27" t="s">
        <v>1176</v>
      </c>
      <c r="D144" s="27" t="s">
        <v>265</v>
      </c>
      <c r="E144" s="27" t="s">
        <v>599</v>
      </c>
      <c r="F144" s="27" t="s">
        <v>105</v>
      </c>
      <c r="G144" s="27" t="s">
        <v>640</v>
      </c>
      <c r="H144" s="27" t="s">
        <v>1991</v>
      </c>
      <c r="I144" s="27" t="s">
        <v>711</v>
      </c>
      <c r="J144" s="27" t="s">
        <v>1657</v>
      </c>
      <c r="K144" s="27" t="s">
        <v>589</v>
      </c>
      <c r="L144" s="27" t="s">
        <v>1992</v>
      </c>
    </row>
    <row r="145" spans="1:12" ht="14.25">
      <c r="A145" s="27" t="s">
        <v>1435</v>
      </c>
      <c r="B145" s="27" t="s">
        <v>1433</v>
      </c>
      <c r="C145" s="27" t="s">
        <v>1176</v>
      </c>
      <c r="D145" s="27" t="s">
        <v>1434</v>
      </c>
      <c r="E145" s="27" t="s">
        <v>599</v>
      </c>
      <c r="F145" s="27" t="s">
        <v>2674</v>
      </c>
      <c r="G145" s="27" t="s">
        <v>1437</v>
      </c>
      <c r="H145" s="27" t="s">
        <v>1993</v>
      </c>
      <c r="I145" s="27" t="s">
        <v>1438</v>
      </c>
      <c r="J145" s="27" t="s">
        <v>2389</v>
      </c>
      <c r="K145" s="27" t="s">
        <v>589</v>
      </c>
      <c r="L145" s="27" t="s">
        <v>1994</v>
      </c>
    </row>
    <row r="146" spans="1:12" ht="14.25">
      <c r="A146" s="27" t="s">
        <v>1585</v>
      </c>
      <c r="B146" s="27" t="s">
        <v>1583</v>
      </c>
      <c r="C146" s="27" t="s">
        <v>1176</v>
      </c>
      <c r="D146" s="27" t="s">
        <v>1584</v>
      </c>
      <c r="E146" s="27" t="s">
        <v>599</v>
      </c>
      <c r="F146" s="27" t="s">
        <v>2673</v>
      </c>
      <c r="G146" s="27" t="s">
        <v>2673</v>
      </c>
      <c r="H146" s="27" t="s">
        <v>1995</v>
      </c>
      <c r="I146" s="27" t="s">
        <v>1658</v>
      </c>
      <c r="J146" s="27" t="s">
        <v>3079</v>
      </c>
      <c r="K146" s="27" t="s">
        <v>612</v>
      </c>
      <c r="L146" s="27" t="s">
        <v>1996</v>
      </c>
    </row>
    <row r="147" spans="1:12" ht="14.25">
      <c r="A147" s="27" t="s">
        <v>269</v>
      </c>
      <c r="B147" s="27" t="s">
        <v>267</v>
      </c>
      <c r="C147" s="27" t="s">
        <v>1178</v>
      </c>
      <c r="D147" s="27" t="s">
        <v>268</v>
      </c>
      <c r="E147" s="27" t="s">
        <v>594</v>
      </c>
      <c r="F147" s="27" t="s">
        <v>83</v>
      </c>
      <c r="G147" s="27" t="s">
        <v>83</v>
      </c>
      <c r="H147" s="27" t="s">
        <v>1997</v>
      </c>
      <c r="I147" s="27" t="s">
        <v>712</v>
      </c>
      <c r="J147" s="27" t="s">
        <v>1659</v>
      </c>
      <c r="K147" s="27" t="s">
        <v>589</v>
      </c>
      <c r="L147" s="27" t="s">
        <v>1998</v>
      </c>
    </row>
    <row r="148" spans="1:12" ht="14.25">
      <c r="A148" s="27" t="s">
        <v>2916</v>
      </c>
      <c r="B148" s="27" t="s">
        <v>2914</v>
      </c>
      <c r="C148" s="27" t="s">
        <v>1176</v>
      </c>
      <c r="D148" s="27" t="s">
        <v>2915</v>
      </c>
      <c r="E148" s="27" t="s">
        <v>599</v>
      </c>
      <c r="F148" s="27" t="s">
        <v>2673</v>
      </c>
      <c r="G148" s="27" t="s">
        <v>2673</v>
      </c>
      <c r="H148" s="27" t="s">
        <v>2926</v>
      </c>
      <c r="I148" s="27" t="s">
        <v>2927</v>
      </c>
      <c r="J148" s="27" t="s">
        <v>2993</v>
      </c>
      <c r="K148" s="27" t="s">
        <v>612</v>
      </c>
      <c r="L148" s="27" t="s">
        <v>2928</v>
      </c>
    </row>
    <row r="149" spans="1:12" ht="14.25">
      <c r="A149" s="27" t="s">
        <v>1364</v>
      </c>
      <c r="B149" s="27" t="s">
        <v>1362</v>
      </c>
      <c r="C149" s="27" t="s">
        <v>1176</v>
      </c>
      <c r="D149" s="27" t="s">
        <v>1363</v>
      </c>
      <c r="E149" s="27" t="s">
        <v>599</v>
      </c>
      <c r="F149" s="27" t="s">
        <v>2675</v>
      </c>
      <c r="G149" s="27" t="s">
        <v>1193</v>
      </c>
      <c r="H149" s="27" t="s">
        <v>1999</v>
      </c>
      <c r="I149" s="27" t="s">
        <v>1377</v>
      </c>
      <c r="J149" s="27" t="s">
        <v>1660</v>
      </c>
      <c r="K149" s="27" t="s">
        <v>589</v>
      </c>
      <c r="L149" s="27" t="s">
        <v>2000</v>
      </c>
    </row>
    <row r="150" spans="1:12" ht="14.25">
      <c r="A150" s="27" t="s">
        <v>271</v>
      </c>
      <c r="B150" s="27" t="s">
        <v>270</v>
      </c>
      <c r="C150" s="27" t="s">
        <v>1176</v>
      </c>
      <c r="D150" s="27" t="s">
        <v>1301</v>
      </c>
      <c r="E150" s="27" t="s">
        <v>599</v>
      </c>
      <c r="F150" s="27" t="s">
        <v>2685</v>
      </c>
      <c r="G150" s="27" t="s">
        <v>2732</v>
      </c>
      <c r="H150" s="27" t="s">
        <v>2001</v>
      </c>
      <c r="I150" s="27" t="s">
        <v>713</v>
      </c>
      <c r="J150" s="27" t="s">
        <v>1661</v>
      </c>
      <c r="K150" s="27" t="s">
        <v>589</v>
      </c>
      <c r="L150" s="27" t="s">
        <v>2002</v>
      </c>
    </row>
    <row r="151" spans="1:12" ht="14.25">
      <c r="A151" s="27" t="s">
        <v>273</v>
      </c>
      <c r="B151" s="27" t="s">
        <v>272</v>
      </c>
      <c r="C151" s="27" t="s">
        <v>1176</v>
      </c>
      <c r="D151" s="27" t="s">
        <v>1256</v>
      </c>
      <c r="E151" s="27" t="s">
        <v>587</v>
      </c>
      <c r="F151" s="27" t="s">
        <v>2675</v>
      </c>
      <c r="G151" s="27" t="s">
        <v>1193</v>
      </c>
      <c r="H151" s="27" t="s">
        <v>2003</v>
      </c>
      <c r="I151" s="27" t="s">
        <v>714</v>
      </c>
      <c r="J151" s="27" t="s">
        <v>1662</v>
      </c>
      <c r="K151" s="27" t="s">
        <v>589</v>
      </c>
      <c r="L151" s="27" t="s">
        <v>2004</v>
      </c>
    </row>
    <row r="152" spans="1:12" ht="14.25">
      <c r="A152" s="27" t="s">
        <v>274</v>
      </c>
      <c r="B152" s="27" t="s">
        <v>1448</v>
      </c>
      <c r="C152" s="27" t="s">
        <v>1176</v>
      </c>
      <c r="D152" s="27" t="s">
        <v>1449</v>
      </c>
      <c r="E152" s="27" t="s">
        <v>599</v>
      </c>
      <c r="F152" s="27" t="s">
        <v>2911</v>
      </c>
      <c r="G152" s="27" t="s">
        <v>1179</v>
      </c>
      <c r="H152" s="27" t="s">
        <v>2005</v>
      </c>
      <c r="I152" s="27" t="s">
        <v>1454</v>
      </c>
      <c r="J152" s="27" t="s">
        <v>2577</v>
      </c>
      <c r="K152" s="27" t="s">
        <v>589</v>
      </c>
      <c r="L152" s="27" t="s">
        <v>2006</v>
      </c>
    </row>
    <row r="153" spans="1:12" ht="14.25">
      <c r="A153" s="27" t="s">
        <v>3026</v>
      </c>
      <c r="B153" s="27" t="s">
        <v>3024</v>
      </c>
      <c r="C153" s="27" t="s">
        <v>1176</v>
      </c>
      <c r="D153" s="27" t="s">
        <v>3025</v>
      </c>
      <c r="E153" s="27" t="s">
        <v>599</v>
      </c>
      <c r="F153" s="27" t="s">
        <v>2683</v>
      </c>
      <c r="G153" s="27" t="s">
        <v>2725</v>
      </c>
      <c r="H153" s="27" t="s">
        <v>3043</v>
      </c>
      <c r="I153" s="27" t="s">
        <v>3044</v>
      </c>
      <c r="J153" s="27" t="s">
        <v>3045</v>
      </c>
      <c r="K153" s="27" t="s">
        <v>589</v>
      </c>
      <c r="L153" s="27" t="s">
        <v>3046</v>
      </c>
    </row>
    <row r="154" spans="1:12" ht="14.25">
      <c r="A154" s="27" t="s">
        <v>1367</v>
      </c>
      <c r="B154" s="27" t="s">
        <v>1365</v>
      </c>
      <c r="C154" s="27" t="s">
        <v>1176</v>
      </c>
      <c r="D154" s="27" t="s">
        <v>1366</v>
      </c>
      <c r="E154" s="27" t="s">
        <v>599</v>
      </c>
      <c r="F154" s="27" t="s">
        <v>2673</v>
      </c>
      <c r="G154" s="27" t="s">
        <v>2673</v>
      </c>
      <c r="H154" s="27" t="s">
        <v>2007</v>
      </c>
      <c r="I154" s="27" t="s">
        <v>1378</v>
      </c>
      <c r="J154" s="27" t="s">
        <v>3132</v>
      </c>
      <c r="K154" s="27" t="s">
        <v>612</v>
      </c>
      <c r="L154" s="27" t="s">
        <v>2008</v>
      </c>
    </row>
    <row r="155" spans="1:12" ht="14.25">
      <c r="A155" s="27" t="s">
        <v>277</v>
      </c>
      <c r="B155" s="27" t="s">
        <v>275</v>
      </c>
      <c r="C155" s="27" t="s">
        <v>1176</v>
      </c>
      <c r="D155" s="27" t="s">
        <v>276</v>
      </c>
      <c r="E155" s="27" t="s">
        <v>599</v>
      </c>
      <c r="F155" s="27" t="s">
        <v>2682</v>
      </c>
      <c r="G155" s="27" t="s">
        <v>670</v>
      </c>
      <c r="H155" s="27" t="s">
        <v>2009</v>
      </c>
      <c r="I155" s="27" t="s">
        <v>715</v>
      </c>
      <c r="J155" s="27" t="s">
        <v>1663</v>
      </c>
      <c r="K155" s="27" t="s">
        <v>589</v>
      </c>
      <c r="L155" s="27" t="s">
        <v>2010</v>
      </c>
    </row>
    <row r="156" spans="1:12" ht="14.25">
      <c r="A156" s="27" t="s">
        <v>3067</v>
      </c>
      <c r="B156" s="27" t="s">
        <v>3065</v>
      </c>
      <c r="C156" s="27" t="s">
        <v>1176</v>
      </c>
      <c r="D156" s="27" t="s">
        <v>3066</v>
      </c>
      <c r="E156" s="27" t="s">
        <v>599</v>
      </c>
      <c r="F156" s="27" t="s">
        <v>45</v>
      </c>
      <c r="G156" s="27" t="s">
        <v>605</v>
      </c>
      <c r="H156" s="27" t="s">
        <v>3080</v>
      </c>
      <c r="I156" s="27" t="s">
        <v>3081</v>
      </c>
      <c r="J156" s="27" t="s">
        <v>3082</v>
      </c>
      <c r="K156" s="27" t="s">
        <v>589</v>
      </c>
      <c r="L156" s="27" t="s">
        <v>3083</v>
      </c>
    </row>
    <row r="157" spans="1:12" ht="14.25">
      <c r="A157" s="27" t="s">
        <v>280</v>
      </c>
      <c r="B157" s="27" t="s">
        <v>278</v>
      </c>
      <c r="C157" s="27" t="s">
        <v>1178</v>
      </c>
      <c r="D157" s="27" t="s">
        <v>279</v>
      </c>
      <c r="E157" s="27" t="s">
        <v>594</v>
      </c>
      <c r="F157" s="27" t="s">
        <v>1177</v>
      </c>
      <c r="G157" s="27" t="s">
        <v>690</v>
      </c>
      <c r="H157" s="27" t="s">
        <v>2011</v>
      </c>
      <c r="I157" s="27" t="s">
        <v>716</v>
      </c>
      <c r="J157" s="27" t="s">
        <v>1664</v>
      </c>
      <c r="K157" s="27" t="s">
        <v>589</v>
      </c>
      <c r="L157" s="27" t="s">
        <v>2012</v>
      </c>
    </row>
    <row r="158" spans="1:12" ht="14.25">
      <c r="A158" s="27" t="s">
        <v>1370</v>
      </c>
      <c r="B158" s="27" t="s">
        <v>1368</v>
      </c>
      <c r="C158" s="27" t="s">
        <v>1176</v>
      </c>
      <c r="D158" s="27" t="s">
        <v>1369</v>
      </c>
      <c r="E158" s="27" t="s">
        <v>599</v>
      </c>
      <c r="F158" s="27" t="s">
        <v>2678</v>
      </c>
      <c r="G158" s="27" t="s">
        <v>2749</v>
      </c>
      <c r="H158" s="27" t="s">
        <v>2013</v>
      </c>
      <c r="I158" s="27" t="s">
        <v>1379</v>
      </c>
      <c r="J158" s="27" t="s">
        <v>1665</v>
      </c>
      <c r="K158" s="27" t="s">
        <v>589</v>
      </c>
      <c r="L158" s="27" t="s">
        <v>2014</v>
      </c>
    </row>
    <row r="159" spans="1:12" ht="14.25">
      <c r="A159" s="27" t="s">
        <v>2960</v>
      </c>
      <c r="B159" s="27" t="s">
        <v>2958</v>
      </c>
      <c r="C159" s="27" t="s">
        <v>1176</v>
      </c>
      <c r="D159" s="27" t="s">
        <v>2959</v>
      </c>
      <c r="E159" s="27" t="s">
        <v>599</v>
      </c>
      <c r="F159" s="27" t="s">
        <v>2673</v>
      </c>
      <c r="G159" s="27" t="s">
        <v>2673</v>
      </c>
      <c r="H159" s="27" t="s">
        <v>2994</v>
      </c>
      <c r="I159" s="27" t="s">
        <v>2995</v>
      </c>
      <c r="J159" s="27" t="s">
        <v>2996</v>
      </c>
      <c r="K159" s="27" t="s">
        <v>612</v>
      </c>
      <c r="L159" s="27" t="s">
        <v>2997</v>
      </c>
    </row>
    <row r="160" spans="1:12" ht="14.25">
      <c r="A160" s="27" t="s">
        <v>282</v>
      </c>
      <c r="B160" s="27" t="s">
        <v>281</v>
      </c>
      <c r="C160" s="27" t="s">
        <v>1176</v>
      </c>
      <c r="D160" s="27" t="s">
        <v>1439</v>
      </c>
      <c r="E160" s="27" t="s">
        <v>599</v>
      </c>
      <c r="F160" s="27" t="s">
        <v>2676</v>
      </c>
      <c r="G160" s="27" t="s">
        <v>656</v>
      </c>
      <c r="H160" s="27" t="s">
        <v>2015</v>
      </c>
      <c r="I160" s="27" t="s">
        <v>717</v>
      </c>
      <c r="J160" s="27" t="s">
        <v>1666</v>
      </c>
      <c r="K160" s="27" t="s">
        <v>589</v>
      </c>
      <c r="L160" s="27" t="s">
        <v>2016</v>
      </c>
    </row>
    <row r="161" spans="1:12" ht="14.25">
      <c r="A161" s="27" t="s">
        <v>285</v>
      </c>
      <c r="B161" s="27" t="s">
        <v>283</v>
      </c>
      <c r="C161" s="27" t="s">
        <v>1176</v>
      </c>
      <c r="D161" s="27" t="s">
        <v>284</v>
      </c>
      <c r="E161" s="27" t="s">
        <v>599</v>
      </c>
      <c r="F161" s="27" t="s">
        <v>2676</v>
      </c>
      <c r="G161" s="27" t="s">
        <v>656</v>
      </c>
      <c r="H161" s="27" t="s">
        <v>2017</v>
      </c>
      <c r="I161" s="27" t="s">
        <v>718</v>
      </c>
      <c r="J161" s="27" t="s">
        <v>1667</v>
      </c>
      <c r="K161" s="27" t="s">
        <v>589</v>
      </c>
      <c r="L161" s="27" t="s">
        <v>2018</v>
      </c>
    </row>
    <row r="162" spans="1:12" ht="14.25">
      <c r="A162" s="27" t="s">
        <v>287</v>
      </c>
      <c r="B162" s="27" t="s">
        <v>286</v>
      </c>
      <c r="C162" s="27" t="s">
        <v>1178</v>
      </c>
      <c r="D162" s="27" t="s">
        <v>2550</v>
      </c>
      <c r="E162" s="27" t="s">
        <v>594</v>
      </c>
      <c r="F162" s="27" t="s">
        <v>1177</v>
      </c>
      <c r="G162" s="27" t="s">
        <v>2750</v>
      </c>
      <c r="H162" s="27" t="s">
        <v>2019</v>
      </c>
      <c r="I162" s="27" t="s">
        <v>719</v>
      </c>
      <c r="J162" s="27" t="s">
        <v>1668</v>
      </c>
      <c r="K162" s="27" t="s">
        <v>589</v>
      </c>
      <c r="L162" s="27" t="s">
        <v>2020</v>
      </c>
    </row>
    <row r="163" spans="1:12" ht="14.25">
      <c r="A163" s="27" t="s">
        <v>2408</v>
      </c>
      <c r="B163" s="27" t="s">
        <v>2406</v>
      </c>
      <c r="C163" s="27" t="s">
        <v>1176</v>
      </c>
      <c r="D163" s="27" t="s">
        <v>2407</v>
      </c>
      <c r="E163" s="27" t="s">
        <v>599</v>
      </c>
      <c r="F163" s="27" t="s">
        <v>2710</v>
      </c>
      <c r="G163" s="27" t="s">
        <v>2710</v>
      </c>
      <c r="H163" s="27" t="s">
        <v>2420</v>
      </c>
      <c r="I163" s="27" t="s">
        <v>2421</v>
      </c>
      <c r="J163" s="27" t="s">
        <v>2422</v>
      </c>
      <c r="K163" s="27" t="s">
        <v>589</v>
      </c>
      <c r="L163" s="27" t="s">
        <v>2423</v>
      </c>
    </row>
    <row r="164" spans="1:12" ht="14.25">
      <c r="A164" s="27" t="s">
        <v>290</v>
      </c>
      <c r="B164" s="27" t="s">
        <v>288</v>
      </c>
      <c r="C164" s="27" t="s">
        <v>1178</v>
      </c>
      <c r="D164" s="27" t="s">
        <v>289</v>
      </c>
      <c r="E164" s="27" t="s">
        <v>594</v>
      </c>
      <c r="F164" s="27" t="s">
        <v>2676</v>
      </c>
      <c r="G164" s="27" t="s">
        <v>2714</v>
      </c>
      <c r="H164" s="27" t="s">
        <v>2021</v>
      </c>
      <c r="I164" s="27" t="s">
        <v>720</v>
      </c>
      <c r="J164" s="27" t="s">
        <v>2890</v>
      </c>
      <c r="K164" s="27" t="s">
        <v>612</v>
      </c>
      <c r="L164" s="27" t="s">
        <v>2022</v>
      </c>
    </row>
    <row r="165" spans="1:12" ht="14.25">
      <c r="A165" s="27" t="s">
        <v>1384</v>
      </c>
      <c r="B165" s="27" t="s">
        <v>1383</v>
      </c>
      <c r="C165" s="27" t="s">
        <v>1178</v>
      </c>
      <c r="D165" s="27" t="s">
        <v>292</v>
      </c>
      <c r="E165" s="27" t="s">
        <v>594</v>
      </c>
      <c r="F165" s="27" t="s">
        <v>87</v>
      </c>
      <c r="G165" s="27" t="s">
        <v>87</v>
      </c>
      <c r="H165" s="27" t="s">
        <v>2023</v>
      </c>
      <c r="I165" s="27" t="s">
        <v>1394</v>
      </c>
      <c r="J165" s="27" t="s">
        <v>1669</v>
      </c>
      <c r="K165" s="27" t="s">
        <v>589</v>
      </c>
      <c r="L165" s="27" t="s">
        <v>2024</v>
      </c>
    </row>
    <row r="166" spans="1:12" ht="14.25">
      <c r="A166" s="27" t="s">
        <v>291</v>
      </c>
      <c r="B166" s="27" t="s">
        <v>291</v>
      </c>
      <c r="C166" s="27" t="s">
        <v>1176</v>
      </c>
      <c r="D166" s="27" t="s">
        <v>1214</v>
      </c>
      <c r="E166" s="27" t="s">
        <v>599</v>
      </c>
      <c r="F166" s="27" t="s">
        <v>1185</v>
      </c>
      <c r="G166" s="27" t="s">
        <v>2751</v>
      </c>
      <c r="H166" s="27" t="s">
        <v>2025</v>
      </c>
      <c r="I166" s="27" t="s">
        <v>721</v>
      </c>
      <c r="J166" s="27" t="s">
        <v>1670</v>
      </c>
      <c r="K166" s="27" t="s">
        <v>589</v>
      </c>
      <c r="L166" s="27" t="s">
        <v>2026</v>
      </c>
    </row>
    <row r="167" spans="1:12" ht="14.25">
      <c r="A167" s="27" t="s">
        <v>295</v>
      </c>
      <c r="B167" s="27" t="s">
        <v>293</v>
      </c>
      <c r="C167" s="27" t="s">
        <v>1176</v>
      </c>
      <c r="D167" s="27" t="s">
        <v>294</v>
      </c>
      <c r="E167" s="27" t="s">
        <v>599</v>
      </c>
      <c r="F167" s="27" t="s">
        <v>2682</v>
      </c>
      <c r="G167" s="27" t="s">
        <v>2727</v>
      </c>
      <c r="H167" s="27" t="s">
        <v>2027</v>
      </c>
      <c r="I167" s="27" t="s">
        <v>722</v>
      </c>
      <c r="J167" s="27" t="s">
        <v>1671</v>
      </c>
      <c r="K167" s="27" t="s">
        <v>589</v>
      </c>
      <c r="L167" s="27" t="s">
        <v>2028</v>
      </c>
    </row>
    <row r="168" spans="1:12" ht="14.25">
      <c r="A168" s="27" t="s">
        <v>296</v>
      </c>
      <c r="B168" s="27" t="s">
        <v>1223</v>
      </c>
      <c r="C168" s="27" t="s">
        <v>1178</v>
      </c>
      <c r="D168" s="27" t="s">
        <v>1227</v>
      </c>
      <c r="E168" s="27" t="s">
        <v>594</v>
      </c>
      <c r="F168" s="27" t="s">
        <v>45</v>
      </c>
      <c r="G168" s="27" t="s">
        <v>605</v>
      </c>
      <c r="H168" s="27" t="s">
        <v>2029</v>
      </c>
      <c r="I168" s="27" t="s">
        <v>1228</v>
      </c>
      <c r="J168" s="27" t="s">
        <v>1672</v>
      </c>
      <c r="K168" s="27" t="s">
        <v>589</v>
      </c>
      <c r="L168" s="27" t="s">
        <v>2030</v>
      </c>
    </row>
    <row r="169" spans="1:12" ht="14.25">
      <c r="A169" s="27" t="s">
        <v>299</v>
      </c>
      <c r="B169" s="27" t="s">
        <v>297</v>
      </c>
      <c r="C169" s="27" t="s">
        <v>1176</v>
      </c>
      <c r="D169" s="27" t="s">
        <v>298</v>
      </c>
      <c r="E169" s="27" t="s">
        <v>625</v>
      </c>
      <c r="F169" s="27" t="s">
        <v>2673</v>
      </c>
      <c r="G169" s="27" t="s">
        <v>2673</v>
      </c>
      <c r="H169" s="27" t="s">
        <v>2031</v>
      </c>
      <c r="I169" s="27" t="s">
        <v>723</v>
      </c>
      <c r="J169" s="27" t="s">
        <v>2578</v>
      </c>
      <c r="K169" s="27" t="s">
        <v>612</v>
      </c>
      <c r="L169" s="27" t="s">
        <v>2032</v>
      </c>
    </row>
    <row r="170" spans="1:12" ht="14.25">
      <c r="A170" s="27" t="s">
        <v>302</v>
      </c>
      <c r="B170" s="27" t="s">
        <v>300</v>
      </c>
      <c r="C170" s="27" t="s">
        <v>1176</v>
      </c>
      <c r="D170" s="27" t="s">
        <v>301</v>
      </c>
      <c r="E170" s="27" t="s">
        <v>599</v>
      </c>
      <c r="F170" s="27" t="s">
        <v>2676</v>
      </c>
      <c r="G170" s="27" t="s">
        <v>2752</v>
      </c>
      <c r="H170" s="27" t="s">
        <v>2033</v>
      </c>
      <c r="I170" s="27" t="s">
        <v>724</v>
      </c>
      <c r="J170" s="27" t="s">
        <v>3133</v>
      </c>
      <c r="K170" s="27" t="s">
        <v>589</v>
      </c>
      <c r="L170" s="27" t="s">
        <v>2034</v>
      </c>
    </row>
    <row r="171" spans="1:12" ht="14.25">
      <c r="A171" s="27" t="s">
        <v>839</v>
      </c>
      <c r="B171" s="27" t="s">
        <v>1079</v>
      </c>
      <c r="C171" s="27" t="s">
        <v>1176</v>
      </c>
      <c r="D171" s="27" t="s">
        <v>1080</v>
      </c>
      <c r="E171" s="27" t="s">
        <v>599</v>
      </c>
      <c r="F171" s="27" t="s">
        <v>2676</v>
      </c>
      <c r="G171" s="27" t="s">
        <v>2714</v>
      </c>
      <c r="H171" s="27" t="s">
        <v>2035</v>
      </c>
      <c r="I171" s="27" t="s">
        <v>1085</v>
      </c>
      <c r="J171" s="27" t="s">
        <v>1673</v>
      </c>
      <c r="K171" s="27" t="s">
        <v>589</v>
      </c>
      <c r="L171" s="27" t="s">
        <v>2036</v>
      </c>
    </row>
    <row r="172" spans="1:12" ht="14.25">
      <c r="A172" s="27" t="s">
        <v>306</v>
      </c>
      <c r="B172" s="27" t="s">
        <v>304</v>
      </c>
      <c r="C172" s="27" t="s">
        <v>1178</v>
      </c>
      <c r="D172" s="27" t="s">
        <v>305</v>
      </c>
      <c r="E172" s="27" t="s">
        <v>594</v>
      </c>
      <c r="F172" s="27" t="s">
        <v>2685</v>
      </c>
      <c r="G172" s="27" t="s">
        <v>2732</v>
      </c>
      <c r="H172" s="27" t="s">
        <v>2037</v>
      </c>
      <c r="I172" s="27" t="s">
        <v>725</v>
      </c>
      <c r="J172" s="27" t="s">
        <v>1674</v>
      </c>
      <c r="K172" s="27" t="s">
        <v>589</v>
      </c>
      <c r="L172" s="27" t="s">
        <v>2038</v>
      </c>
    </row>
    <row r="173" spans="1:12" ht="14.25">
      <c r="A173" s="27" t="s">
        <v>307</v>
      </c>
      <c r="B173" s="27" t="s">
        <v>307</v>
      </c>
      <c r="C173" s="27" t="s">
        <v>1178</v>
      </c>
      <c r="D173" s="27" t="s">
        <v>308</v>
      </c>
      <c r="E173" s="27" t="s">
        <v>594</v>
      </c>
      <c r="F173" s="27" t="s">
        <v>45</v>
      </c>
      <c r="G173" s="27" t="s">
        <v>2753</v>
      </c>
      <c r="H173" s="27" t="s">
        <v>2039</v>
      </c>
      <c r="I173" s="27" t="s">
        <v>726</v>
      </c>
      <c r="J173" s="27" t="s">
        <v>1675</v>
      </c>
      <c r="K173" s="27" t="s">
        <v>589</v>
      </c>
      <c r="L173" s="27" t="s">
        <v>2040</v>
      </c>
    </row>
    <row r="174" spans="1:12" ht="14.25">
      <c r="A174" s="27" t="s">
        <v>1464</v>
      </c>
      <c r="B174" s="27" t="s">
        <v>1464</v>
      </c>
      <c r="C174" s="27" t="s">
        <v>1176</v>
      </c>
      <c r="D174" s="27" t="s">
        <v>1465</v>
      </c>
      <c r="E174" s="27" t="s">
        <v>587</v>
      </c>
      <c r="F174" s="27" t="s">
        <v>2685</v>
      </c>
      <c r="G174" s="27" t="s">
        <v>2732</v>
      </c>
      <c r="H174" s="27" t="s">
        <v>2041</v>
      </c>
      <c r="I174" s="27" t="s">
        <v>1473</v>
      </c>
      <c r="J174" s="27" t="s">
        <v>2579</v>
      </c>
      <c r="K174" s="27" t="s">
        <v>589</v>
      </c>
      <c r="L174" s="27" t="s">
        <v>2042</v>
      </c>
    </row>
    <row r="175" spans="1:12" ht="14.25">
      <c r="A175" s="27" t="s">
        <v>310</v>
      </c>
      <c r="B175" s="27" t="s">
        <v>309</v>
      </c>
      <c r="C175" s="27" t="s">
        <v>1176</v>
      </c>
      <c r="D175" s="27" t="s">
        <v>1221</v>
      </c>
      <c r="E175" s="27" t="s">
        <v>599</v>
      </c>
      <c r="F175" s="27" t="s">
        <v>2673</v>
      </c>
      <c r="G175" s="27" t="s">
        <v>2673</v>
      </c>
      <c r="H175" s="27" t="s">
        <v>2043</v>
      </c>
      <c r="I175" s="27" t="s">
        <v>727</v>
      </c>
      <c r="J175" s="27" t="s">
        <v>3084</v>
      </c>
      <c r="K175" s="27" t="s">
        <v>612</v>
      </c>
      <c r="L175" s="27" t="s">
        <v>2044</v>
      </c>
    </row>
    <row r="176" spans="1:12" ht="14.25">
      <c r="A176" s="27" t="s">
        <v>311</v>
      </c>
      <c r="B176" s="27" t="s">
        <v>1230</v>
      </c>
      <c r="C176" s="27" t="s">
        <v>1178</v>
      </c>
      <c r="D176" s="27" t="s">
        <v>1457</v>
      </c>
      <c r="E176" s="27" t="s">
        <v>594</v>
      </c>
      <c r="F176" s="27" t="s">
        <v>2682</v>
      </c>
      <c r="G176" s="27" t="s">
        <v>652</v>
      </c>
      <c r="H176" s="27" t="s">
        <v>2045</v>
      </c>
      <c r="I176" s="27" t="s">
        <v>1232</v>
      </c>
      <c r="J176" s="27" t="s">
        <v>1676</v>
      </c>
      <c r="K176" s="27" t="s">
        <v>589</v>
      </c>
      <c r="L176" s="27" t="s">
        <v>2046</v>
      </c>
    </row>
    <row r="177" spans="1:12" ht="14.25">
      <c r="A177" s="27" t="s">
        <v>314</v>
      </c>
      <c r="B177" s="27" t="s">
        <v>312</v>
      </c>
      <c r="C177" s="27" t="s">
        <v>1176</v>
      </c>
      <c r="D177" s="27" t="s">
        <v>313</v>
      </c>
      <c r="E177" s="27" t="s">
        <v>599</v>
      </c>
      <c r="F177" s="27" t="s">
        <v>1177</v>
      </c>
      <c r="G177" s="27" t="s">
        <v>1196</v>
      </c>
      <c r="H177" s="27" t="s">
        <v>2047</v>
      </c>
      <c r="I177" s="27" t="s">
        <v>728</v>
      </c>
      <c r="J177" s="27" t="s">
        <v>1677</v>
      </c>
      <c r="K177" s="27" t="s">
        <v>589</v>
      </c>
      <c r="L177" s="27" t="s">
        <v>2048</v>
      </c>
    </row>
    <row r="178" spans="1:12" ht="14.25">
      <c r="A178" s="27" t="s">
        <v>1777</v>
      </c>
      <c r="B178" s="27" t="s">
        <v>2962</v>
      </c>
      <c r="C178" s="27" t="s">
        <v>1176</v>
      </c>
      <c r="D178" s="27" t="s">
        <v>1776</v>
      </c>
      <c r="E178" s="27" t="s">
        <v>599</v>
      </c>
      <c r="F178" s="27" t="s">
        <v>2673</v>
      </c>
      <c r="G178" s="27" t="s">
        <v>2673</v>
      </c>
      <c r="H178" s="27" t="s">
        <v>2049</v>
      </c>
      <c r="I178" s="27" t="s">
        <v>1782</v>
      </c>
      <c r="J178" s="27" t="s">
        <v>2998</v>
      </c>
      <c r="K178" s="27" t="s">
        <v>612</v>
      </c>
      <c r="L178" s="27" t="s">
        <v>2050</v>
      </c>
    </row>
    <row r="179" spans="1:12" ht="14.25">
      <c r="A179" s="27" t="s">
        <v>3116</v>
      </c>
      <c r="B179" s="27" t="s">
        <v>3114</v>
      </c>
      <c r="C179" s="27" t="s">
        <v>1178</v>
      </c>
      <c r="D179" s="27" t="s">
        <v>3115</v>
      </c>
      <c r="E179" s="27" t="s">
        <v>594</v>
      </c>
      <c r="F179" s="27" t="s">
        <v>1180</v>
      </c>
      <c r="G179" s="27" t="s">
        <v>2717</v>
      </c>
      <c r="H179" s="27" t="s">
        <v>3134</v>
      </c>
      <c r="I179" s="27" t="s">
        <v>3135</v>
      </c>
      <c r="J179" s="27" t="s">
        <v>3136</v>
      </c>
      <c r="K179" s="27" t="s">
        <v>589</v>
      </c>
      <c r="L179" s="27" t="s">
        <v>3137</v>
      </c>
    </row>
    <row r="180" spans="1:12" ht="14.25">
      <c r="A180" s="27" t="s">
        <v>2333</v>
      </c>
      <c r="B180" s="27" t="s">
        <v>2331</v>
      </c>
      <c r="C180" s="27" t="s">
        <v>1176</v>
      </c>
      <c r="D180" s="27" t="s">
        <v>2332</v>
      </c>
      <c r="E180" s="27" t="s">
        <v>599</v>
      </c>
      <c r="F180" s="27" t="s">
        <v>2673</v>
      </c>
      <c r="G180" s="27" t="s">
        <v>2673</v>
      </c>
      <c r="H180" s="27" t="s">
        <v>2361</v>
      </c>
      <c r="I180" s="27" t="s">
        <v>2362</v>
      </c>
      <c r="J180" s="27" t="s">
        <v>2891</v>
      </c>
      <c r="K180" s="27" t="s">
        <v>612</v>
      </c>
      <c r="L180" s="27" t="s">
        <v>2363</v>
      </c>
    </row>
    <row r="181" spans="1:12" ht="14.25">
      <c r="A181" s="27" t="s">
        <v>1452</v>
      </c>
      <c r="B181" s="27" t="s">
        <v>1450</v>
      </c>
      <c r="C181" s="27" t="s">
        <v>1176</v>
      </c>
      <c r="D181" s="27" t="s">
        <v>1451</v>
      </c>
      <c r="E181" s="27" t="s">
        <v>599</v>
      </c>
      <c r="F181" s="27" t="s">
        <v>2673</v>
      </c>
      <c r="G181" s="27" t="s">
        <v>2673</v>
      </c>
      <c r="H181" s="27" t="s">
        <v>2364</v>
      </c>
      <c r="I181" s="27" t="s">
        <v>1455</v>
      </c>
      <c r="J181" s="27" t="s">
        <v>1557</v>
      </c>
      <c r="K181" s="27" t="s">
        <v>612</v>
      </c>
      <c r="L181" s="27" t="s">
        <v>2365</v>
      </c>
    </row>
    <row r="182" spans="1:12" ht="14.25">
      <c r="A182" s="27" t="s">
        <v>1271</v>
      </c>
      <c r="B182" s="27" t="s">
        <v>1270</v>
      </c>
      <c r="C182" s="27" t="s">
        <v>1176</v>
      </c>
      <c r="D182" s="27" t="s">
        <v>1285</v>
      </c>
      <c r="E182" s="27" t="s">
        <v>599</v>
      </c>
      <c r="F182" s="27" t="s">
        <v>2710</v>
      </c>
      <c r="G182" s="27" t="s">
        <v>2710</v>
      </c>
      <c r="H182" s="27" t="s">
        <v>2051</v>
      </c>
      <c r="I182" s="27" t="s">
        <v>1286</v>
      </c>
      <c r="J182" s="27" t="s">
        <v>1678</v>
      </c>
      <c r="K182" s="27" t="s">
        <v>589</v>
      </c>
      <c r="L182" s="27" t="s">
        <v>2052</v>
      </c>
    </row>
    <row r="183" spans="1:12" ht="14.25">
      <c r="A183" s="27" t="s">
        <v>315</v>
      </c>
      <c r="B183" s="27" t="s">
        <v>1092</v>
      </c>
      <c r="C183" s="27" t="s">
        <v>1178</v>
      </c>
      <c r="D183" s="27" t="s">
        <v>1381</v>
      </c>
      <c r="E183" s="27" t="s">
        <v>594</v>
      </c>
      <c r="F183" s="27" t="s">
        <v>67</v>
      </c>
      <c r="G183" s="27" t="s">
        <v>2733</v>
      </c>
      <c r="H183" s="27" t="s">
        <v>2053</v>
      </c>
      <c r="I183" s="27" t="s">
        <v>729</v>
      </c>
      <c r="J183" s="27" t="s">
        <v>1679</v>
      </c>
      <c r="K183" s="27" t="s">
        <v>589</v>
      </c>
      <c r="L183" s="27" t="s">
        <v>2054</v>
      </c>
    </row>
    <row r="184" spans="1:12" ht="14.25">
      <c r="A184" s="27" t="s">
        <v>318</v>
      </c>
      <c r="B184" s="27" t="s">
        <v>316</v>
      </c>
      <c r="C184" s="27" t="s">
        <v>1176</v>
      </c>
      <c r="D184" s="27" t="s">
        <v>317</v>
      </c>
      <c r="E184" s="27" t="s">
        <v>599</v>
      </c>
      <c r="F184" s="27" t="s">
        <v>2673</v>
      </c>
      <c r="G184" s="27" t="s">
        <v>2673</v>
      </c>
      <c r="H184" s="27" t="s">
        <v>2055</v>
      </c>
      <c r="I184" s="27" t="s">
        <v>730</v>
      </c>
      <c r="J184" s="27" t="s">
        <v>3085</v>
      </c>
      <c r="K184" s="27" t="s">
        <v>612</v>
      </c>
      <c r="L184" s="27" t="s">
        <v>2056</v>
      </c>
    </row>
    <row r="185" spans="1:12" ht="14.25">
      <c r="A185" s="27" t="s">
        <v>321</v>
      </c>
      <c r="B185" s="27" t="s">
        <v>319</v>
      </c>
      <c r="C185" s="27" t="s">
        <v>1176</v>
      </c>
      <c r="D185" s="27" t="s">
        <v>320</v>
      </c>
      <c r="E185" s="27" t="s">
        <v>599</v>
      </c>
      <c r="F185" s="27" t="s">
        <v>2676</v>
      </c>
      <c r="G185" s="27" t="s">
        <v>2714</v>
      </c>
      <c r="H185" s="27" t="s">
        <v>2057</v>
      </c>
      <c r="I185" s="27" t="s">
        <v>731</v>
      </c>
      <c r="J185" s="27" t="s">
        <v>1680</v>
      </c>
      <c r="K185" s="27" t="s">
        <v>589</v>
      </c>
      <c r="L185" s="27" t="s">
        <v>2058</v>
      </c>
    </row>
    <row r="186" spans="1:12" ht="14.25">
      <c r="A186" s="27" t="s">
        <v>1490</v>
      </c>
      <c r="B186" s="27" t="s">
        <v>3070</v>
      </c>
      <c r="C186" s="27" t="s">
        <v>1176</v>
      </c>
      <c r="D186" s="27" t="s">
        <v>3071</v>
      </c>
      <c r="E186" s="27" t="s">
        <v>599</v>
      </c>
      <c r="F186" s="27" t="s">
        <v>64</v>
      </c>
      <c r="G186" s="27" t="s">
        <v>64</v>
      </c>
      <c r="H186" s="27" t="s">
        <v>3086</v>
      </c>
      <c r="I186" s="27" t="s">
        <v>3087</v>
      </c>
      <c r="J186" s="27" t="s">
        <v>3088</v>
      </c>
      <c r="K186" s="27" t="s">
        <v>589</v>
      </c>
      <c r="L186" s="27" t="s">
        <v>3089</v>
      </c>
    </row>
    <row r="187" spans="1:12" ht="14.25">
      <c r="A187" s="27" t="s">
        <v>322</v>
      </c>
      <c r="B187" s="27" t="s">
        <v>1398</v>
      </c>
      <c r="C187" s="27" t="s">
        <v>1176</v>
      </c>
      <c r="D187" s="27" t="s">
        <v>1399</v>
      </c>
      <c r="E187" s="27" t="s">
        <v>599</v>
      </c>
      <c r="F187" s="27" t="s">
        <v>1186</v>
      </c>
      <c r="G187" s="27" t="s">
        <v>2716</v>
      </c>
      <c r="H187" s="27" t="s">
        <v>2059</v>
      </c>
      <c r="I187" s="27" t="s">
        <v>1404</v>
      </c>
      <c r="J187" s="27" t="s">
        <v>2366</v>
      </c>
      <c r="K187" s="27" t="s">
        <v>589</v>
      </c>
      <c r="L187" s="27" t="s">
        <v>2060</v>
      </c>
    </row>
    <row r="188" spans="1:12" ht="14.25">
      <c r="A188" s="27" t="s">
        <v>325</v>
      </c>
      <c r="B188" s="27" t="s">
        <v>323</v>
      </c>
      <c r="C188" s="27" t="s">
        <v>1178</v>
      </c>
      <c r="D188" s="27" t="s">
        <v>324</v>
      </c>
      <c r="E188" s="27" t="s">
        <v>594</v>
      </c>
      <c r="F188" s="27" t="s">
        <v>2682</v>
      </c>
      <c r="G188" s="27" t="s">
        <v>670</v>
      </c>
      <c r="H188" s="27" t="s">
        <v>2061</v>
      </c>
      <c r="I188" s="27" t="s">
        <v>732</v>
      </c>
      <c r="J188" s="27" t="s">
        <v>1681</v>
      </c>
      <c r="K188" s="27" t="s">
        <v>589</v>
      </c>
      <c r="L188" s="27" t="s">
        <v>2062</v>
      </c>
    </row>
    <row r="189" spans="1:12" ht="14.25">
      <c r="A189" s="27" t="s">
        <v>2696</v>
      </c>
      <c r="B189" s="27" t="s">
        <v>2694</v>
      </c>
      <c r="C189" s="27" t="s">
        <v>1176</v>
      </c>
      <c r="D189" s="27" t="s">
        <v>2695</v>
      </c>
      <c r="E189" s="27" t="s">
        <v>599</v>
      </c>
      <c r="F189" s="27" t="s">
        <v>2710</v>
      </c>
      <c r="G189" s="27" t="s">
        <v>2710</v>
      </c>
      <c r="H189" s="27" t="s">
        <v>2754</v>
      </c>
      <c r="I189" s="27" t="s">
        <v>2755</v>
      </c>
      <c r="J189" s="27" t="s">
        <v>2756</v>
      </c>
      <c r="K189" s="27" t="s">
        <v>589</v>
      </c>
      <c r="L189" s="27" t="s">
        <v>2757</v>
      </c>
    </row>
    <row r="190" spans="1:12" ht="14.25">
      <c r="A190" s="27" t="s">
        <v>328</v>
      </c>
      <c r="B190" s="27" t="s">
        <v>327</v>
      </c>
      <c r="C190" s="27" t="s">
        <v>1178</v>
      </c>
      <c r="D190" s="27" t="s">
        <v>1527</v>
      </c>
      <c r="E190" s="27" t="s">
        <v>594</v>
      </c>
      <c r="F190" s="27" t="s">
        <v>105</v>
      </c>
      <c r="G190" s="27" t="s">
        <v>739</v>
      </c>
      <c r="H190" s="27" t="s">
        <v>2063</v>
      </c>
      <c r="I190" s="27" t="s">
        <v>734</v>
      </c>
      <c r="J190" s="27" t="s">
        <v>1682</v>
      </c>
      <c r="K190" s="27" t="s">
        <v>589</v>
      </c>
      <c r="L190" s="27" t="s">
        <v>2064</v>
      </c>
    </row>
    <row r="191" spans="1:12" ht="14.25">
      <c r="A191" s="27" t="s">
        <v>330</v>
      </c>
      <c r="B191" s="27" t="s">
        <v>1187</v>
      </c>
      <c r="C191" s="27" t="s">
        <v>1178</v>
      </c>
      <c r="D191" s="27" t="s">
        <v>329</v>
      </c>
      <c r="E191" s="27" t="s">
        <v>594</v>
      </c>
      <c r="F191" s="27" t="s">
        <v>64</v>
      </c>
      <c r="G191" s="27" t="s">
        <v>64</v>
      </c>
      <c r="H191" s="27" t="s">
        <v>2065</v>
      </c>
      <c r="I191" s="27" t="s">
        <v>735</v>
      </c>
      <c r="J191" s="27" t="s">
        <v>1683</v>
      </c>
      <c r="K191" s="27" t="s">
        <v>589</v>
      </c>
      <c r="L191" s="27" t="s">
        <v>2066</v>
      </c>
    </row>
    <row r="192" spans="1:12" ht="14.25">
      <c r="A192" s="27" t="s">
        <v>333</v>
      </c>
      <c r="B192" s="27" t="s">
        <v>331</v>
      </c>
      <c r="C192" s="27" t="s">
        <v>1178</v>
      </c>
      <c r="D192" s="27" t="s">
        <v>332</v>
      </c>
      <c r="E192" s="27" t="s">
        <v>594</v>
      </c>
      <c r="F192" s="27" t="s">
        <v>83</v>
      </c>
      <c r="G192" s="27" t="s">
        <v>83</v>
      </c>
      <c r="H192" s="27" t="s">
        <v>2067</v>
      </c>
      <c r="I192" s="27" t="s">
        <v>736</v>
      </c>
      <c r="J192" s="27" t="s">
        <v>1684</v>
      </c>
      <c r="K192" s="27" t="s">
        <v>589</v>
      </c>
      <c r="L192" s="27" t="s">
        <v>2068</v>
      </c>
    </row>
    <row r="193" spans="1:12" ht="14.25">
      <c r="A193" s="27" t="s">
        <v>1141</v>
      </c>
      <c r="B193" s="27" t="s">
        <v>1140</v>
      </c>
      <c r="C193" s="27" t="s">
        <v>1176</v>
      </c>
      <c r="D193" s="27" t="s">
        <v>340</v>
      </c>
      <c r="E193" s="27" t="s">
        <v>625</v>
      </c>
      <c r="F193" s="27" t="s">
        <v>105</v>
      </c>
      <c r="G193" s="27" t="s">
        <v>739</v>
      </c>
      <c r="H193" s="27" t="s">
        <v>2069</v>
      </c>
      <c r="I193" s="27" t="s">
        <v>1144</v>
      </c>
      <c r="J193" s="27" t="s">
        <v>1685</v>
      </c>
      <c r="K193" s="27" t="s">
        <v>589</v>
      </c>
      <c r="L193" s="27" t="s">
        <v>2070</v>
      </c>
    </row>
    <row r="194" spans="1:12" ht="14.25">
      <c r="A194" s="27" t="s">
        <v>336</v>
      </c>
      <c r="B194" s="27" t="s">
        <v>334</v>
      </c>
      <c r="C194" s="27" t="s">
        <v>1176</v>
      </c>
      <c r="D194" s="27" t="s">
        <v>335</v>
      </c>
      <c r="E194" s="27" t="s">
        <v>599</v>
      </c>
      <c r="F194" s="27" t="s">
        <v>2675</v>
      </c>
      <c r="G194" s="27" t="s">
        <v>1193</v>
      </c>
      <c r="H194" s="27" t="s">
        <v>2071</v>
      </c>
      <c r="I194" s="27" t="s">
        <v>737</v>
      </c>
      <c r="J194" s="27" t="s">
        <v>1686</v>
      </c>
      <c r="K194" s="27" t="s">
        <v>589</v>
      </c>
      <c r="L194" s="27" t="s">
        <v>2072</v>
      </c>
    </row>
    <row r="195" spans="1:12" ht="14.25">
      <c r="A195" s="27" t="s">
        <v>339</v>
      </c>
      <c r="B195" s="27" t="s">
        <v>337</v>
      </c>
      <c r="C195" s="27" t="s">
        <v>1178</v>
      </c>
      <c r="D195" s="27" t="s">
        <v>338</v>
      </c>
      <c r="E195" s="27" t="s">
        <v>594</v>
      </c>
      <c r="F195" s="27" t="s">
        <v>2676</v>
      </c>
      <c r="G195" s="27" t="s">
        <v>656</v>
      </c>
      <c r="H195" s="27" t="s">
        <v>2073</v>
      </c>
      <c r="I195" s="27" t="s">
        <v>738</v>
      </c>
      <c r="J195" s="27" t="s">
        <v>1687</v>
      </c>
      <c r="K195" s="27" t="s">
        <v>589</v>
      </c>
      <c r="L195" s="27" t="s">
        <v>2074</v>
      </c>
    </row>
    <row r="196" spans="1:12" ht="14.25">
      <c r="A196" s="27" t="s">
        <v>2595</v>
      </c>
      <c r="B196" s="27" t="s">
        <v>2593</v>
      </c>
      <c r="C196" s="27" t="s">
        <v>1176</v>
      </c>
      <c r="D196" s="27" t="s">
        <v>2594</v>
      </c>
      <c r="E196" s="27" t="s">
        <v>599</v>
      </c>
      <c r="F196" s="27" t="s">
        <v>2673</v>
      </c>
      <c r="G196" s="27" t="s">
        <v>2673</v>
      </c>
      <c r="H196" s="27" t="s">
        <v>2602</v>
      </c>
      <c r="I196" s="27" t="s">
        <v>2603</v>
      </c>
      <c r="J196" s="27" t="s">
        <v>2892</v>
      </c>
      <c r="K196" s="27" t="s">
        <v>612</v>
      </c>
      <c r="L196" s="27" t="s">
        <v>2604</v>
      </c>
    </row>
    <row r="197" spans="1:12" ht="14.25">
      <c r="A197" s="27" t="s">
        <v>3030</v>
      </c>
      <c r="B197" s="27" t="s">
        <v>3028</v>
      </c>
      <c r="C197" s="27" t="s">
        <v>1176</v>
      </c>
      <c r="D197" s="27" t="s">
        <v>3029</v>
      </c>
      <c r="E197" s="27" t="s">
        <v>599</v>
      </c>
      <c r="F197" s="27" t="s">
        <v>2710</v>
      </c>
      <c r="G197" s="27" t="s">
        <v>2710</v>
      </c>
      <c r="H197" s="27" t="s">
        <v>3047</v>
      </c>
      <c r="I197" s="27" t="s">
        <v>3048</v>
      </c>
      <c r="J197" s="27" t="s">
        <v>3028</v>
      </c>
      <c r="K197" s="27" t="s">
        <v>612</v>
      </c>
      <c r="L197" s="27" t="s">
        <v>3049</v>
      </c>
    </row>
    <row r="198" spans="1:12" ht="14.25">
      <c r="A198" s="27" t="s">
        <v>342</v>
      </c>
      <c r="B198" s="27" t="s">
        <v>1188</v>
      </c>
      <c r="C198" s="27" t="s">
        <v>1176</v>
      </c>
      <c r="D198" s="27" t="s">
        <v>341</v>
      </c>
      <c r="E198" s="27" t="s">
        <v>599</v>
      </c>
      <c r="F198" s="27" t="s">
        <v>1177</v>
      </c>
      <c r="G198" s="27" t="s">
        <v>1196</v>
      </c>
      <c r="H198" s="27" t="s">
        <v>2367</v>
      </c>
      <c r="I198" s="27" t="s">
        <v>740</v>
      </c>
      <c r="J198" s="27" t="s">
        <v>1688</v>
      </c>
      <c r="K198" s="27" t="s">
        <v>589</v>
      </c>
      <c r="L198" s="27" t="s">
        <v>2368</v>
      </c>
    </row>
    <row r="199" spans="1:12" ht="14.25">
      <c r="A199" s="27" t="s">
        <v>2699</v>
      </c>
      <c r="B199" s="27" t="s">
        <v>2697</v>
      </c>
      <c r="C199" s="27" t="s">
        <v>1176</v>
      </c>
      <c r="D199" s="27" t="s">
        <v>2698</v>
      </c>
      <c r="E199" s="27" t="s">
        <v>599</v>
      </c>
      <c r="F199" s="27" t="s">
        <v>1177</v>
      </c>
      <c r="G199" s="27" t="s">
        <v>1196</v>
      </c>
      <c r="H199" s="27" t="s">
        <v>2758</v>
      </c>
      <c r="I199" s="27" t="s">
        <v>2759</v>
      </c>
      <c r="J199" s="27" t="s">
        <v>2760</v>
      </c>
      <c r="K199" s="27" t="s">
        <v>589</v>
      </c>
      <c r="L199" s="27" t="s">
        <v>2761</v>
      </c>
    </row>
    <row r="200" spans="1:12" ht="14.25">
      <c r="A200" s="27" t="s">
        <v>343</v>
      </c>
      <c r="B200" s="27" t="s">
        <v>2608</v>
      </c>
      <c r="C200" s="27" t="s">
        <v>1176</v>
      </c>
      <c r="D200" s="27" t="s">
        <v>2609</v>
      </c>
      <c r="E200" s="27" t="s">
        <v>599</v>
      </c>
      <c r="F200" s="27" t="s">
        <v>1180</v>
      </c>
      <c r="G200" s="27" t="s">
        <v>615</v>
      </c>
      <c r="H200" s="27" t="s">
        <v>2610</v>
      </c>
      <c r="I200" s="27" t="s">
        <v>2611</v>
      </c>
      <c r="J200" s="27" t="s">
        <v>2612</v>
      </c>
      <c r="K200" s="27" t="s">
        <v>589</v>
      </c>
      <c r="L200" s="27" t="s">
        <v>2613</v>
      </c>
    </row>
    <row r="201" spans="1:12" ht="14.25">
      <c r="A201" s="27" t="s">
        <v>1400</v>
      </c>
      <c r="B201" s="27" t="s">
        <v>2518</v>
      </c>
      <c r="C201" s="27" t="s">
        <v>1176</v>
      </c>
      <c r="D201" s="27" t="s">
        <v>2519</v>
      </c>
      <c r="E201" s="27" t="s">
        <v>599</v>
      </c>
      <c r="F201" s="27" t="s">
        <v>1182</v>
      </c>
      <c r="G201" s="27" t="s">
        <v>636</v>
      </c>
      <c r="H201" s="27" t="s">
        <v>2535</v>
      </c>
      <c r="I201" s="27" t="s">
        <v>2536</v>
      </c>
      <c r="J201" s="27" t="s">
        <v>2537</v>
      </c>
      <c r="K201" s="27" t="s">
        <v>589</v>
      </c>
      <c r="L201" s="27" t="s">
        <v>2538</v>
      </c>
    </row>
    <row r="202" spans="1:12" ht="14.25">
      <c r="A202" s="27" t="s">
        <v>1386</v>
      </c>
      <c r="B202" s="27" t="s">
        <v>1385</v>
      </c>
      <c r="C202" s="27" t="s">
        <v>1176</v>
      </c>
      <c r="D202" s="27" t="s">
        <v>1166</v>
      </c>
      <c r="E202" s="27" t="s">
        <v>599</v>
      </c>
      <c r="F202" s="27" t="s">
        <v>807</v>
      </c>
      <c r="G202" s="27" t="s">
        <v>2762</v>
      </c>
      <c r="H202" s="27" t="s">
        <v>2075</v>
      </c>
      <c r="I202" s="27" t="s">
        <v>1395</v>
      </c>
      <c r="J202" s="27" t="s">
        <v>1689</v>
      </c>
      <c r="K202" s="27" t="s">
        <v>589</v>
      </c>
      <c r="L202" s="27" t="s">
        <v>2076</v>
      </c>
    </row>
    <row r="203" spans="1:12" ht="14.25">
      <c r="A203" s="27" t="s">
        <v>1151</v>
      </c>
      <c r="B203" s="27" t="s">
        <v>1150</v>
      </c>
      <c r="C203" s="27" t="s">
        <v>1176</v>
      </c>
      <c r="D203" s="27" t="s">
        <v>344</v>
      </c>
      <c r="E203" s="27" t="s">
        <v>599</v>
      </c>
      <c r="F203" s="27" t="s">
        <v>1185</v>
      </c>
      <c r="G203" s="27" t="s">
        <v>2711</v>
      </c>
      <c r="H203" s="27" t="s">
        <v>2077</v>
      </c>
      <c r="I203" s="27" t="s">
        <v>1152</v>
      </c>
      <c r="J203" s="27" t="s">
        <v>1690</v>
      </c>
      <c r="K203" s="27" t="s">
        <v>589</v>
      </c>
      <c r="L203" s="27" t="s">
        <v>2078</v>
      </c>
    </row>
    <row r="204" spans="1:12" ht="14.25">
      <c r="A204" s="27" t="s">
        <v>347</v>
      </c>
      <c r="B204" s="27" t="s">
        <v>345</v>
      </c>
      <c r="C204" s="27" t="s">
        <v>1178</v>
      </c>
      <c r="D204" s="27" t="s">
        <v>346</v>
      </c>
      <c r="E204" s="27" t="s">
        <v>594</v>
      </c>
      <c r="F204" s="27" t="s">
        <v>1181</v>
      </c>
      <c r="G204" s="27" t="s">
        <v>667</v>
      </c>
      <c r="H204" s="27" t="s">
        <v>2079</v>
      </c>
      <c r="I204" s="27" t="s">
        <v>741</v>
      </c>
      <c r="J204" s="27" t="s">
        <v>1691</v>
      </c>
      <c r="K204" s="27" t="s">
        <v>589</v>
      </c>
      <c r="L204" s="27" t="s">
        <v>2080</v>
      </c>
    </row>
    <row r="205" spans="1:12" ht="14.25">
      <c r="A205" s="27" t="s">
        <v>3119</v>
      </c>
      <c r="B205" s="27" t="s">
        <v>3117</v>
      </c>
      <c r="C205" s="27" t="s">
        <v>1176</v>
      </c>
      <c r="D205" s="27" t="s">
        <v>3118</v>
      </c>
      <c r="E205" s="27" t="s">
        <v>599</v>
      </c>
      <c r="F205" s="27" t="s">
        <v>2678</v>
      </c>
      <c r="G205" s="27" t="s">
        <v>2720</v>
      </c>
      <c r="H205" s="27" t="s">
        <v>3138</v>
      </c>
      <c r="I205" s="27" t="s">
        <v>3139</v>
      </c>
      <c r="J205" s="27" t="s">
        <v>3140</v>
      </c>
      <c r="K205" s="27" t="s">
        <v>589</v>
      </c>
      <c r="L205" s="27" t="s">
        <v>3141</v>
      </c>
    </row>
    <row r="206" spans="1:12" ht="14.25">
      <c r="A206" s="27" t="s">
        <v>349</v>
      </c>
      <c r="B206" s="27" t="s">
        <v>1189</v>
      </c>
      <c r="C206" s="27" t="s">
        <v>1176</v>
      </c>
      <c r="D206" s="27" t="s">
        <v>348</v>
      </c>
      <c r="E206" s="27" t="s">
        <v>599</v>
      </c>
      <c r="F206" s="27" t="s">
        <v>2682</v>
      </c>
      <c r="G206" s="27" t="s">
        <v>2723</v>
      </c>
      <c r="H206" s="27" t="s">
        <v>2081</v>
      </c>
      <c r="I206" s="27" t="s">
        <v>742</v>
      </c>
      <c r="J206" s="27" t="s">
        <v>1692</v>
      </c>
      <c r="K206" s="27" t="s">
        <v>589</v>
      </c>
      <c r="L206" s="27" t="s">
        <v>2082</v>
      </c>
    </row>
    <row r="207" spans="1:12" ht="14.25">
      <c r="A207" s="27" t="s">
        <v>353</v>
      </c>
      <c r="B207" s="27" t="s">
        <v>351</v>
      </c>
      <c r="C207" s="27" t="s">
        <v>1178</v>
      </c>
      <c r="D207" s="27" t="s">
        <v>352</v>
      </c>
      <c r="E207" s="27" t="s">
        <v>594</v>
      </c>
      <c r="F207" s="27" t="s">
        <v>2700</v>
      </c>
      <c r="G207" s="27" t="s">
        <v>743</v>
      </c>
      <c r="H207" s="27" t="s">
        <v>2083</v>
      </c>
      <c r="I207" s="27" t="s">
        <v>744</v>
      </c>
      <c r="J207" s="27" t="s">
        <v>1693</v>
      </c>
      <c r="K207" s="27" t="s">
        <v>589</v>
      </c>
      <c r="L207" s="27" t="s">
        <v>2084</v>
      </c>
    </row>
    <row r="208" spans="1:12" ht="14.25">
      <c r="A208" s="27" t="s">
        <v>2919</v>
      </c>
      <c r="B208" s="27" t="s">
        <v>2917</v>
      </c>
      <c r="C208" s="27" t="s">
        <v>1178</v>
      </c>
      <c r="D208" s="27" t="s">
        <v>2918</v>
      </c>
      <c r="E208" s="27" t="s">
        <v>594</v>
      </c>
      <c r="F208" s="27" t="s">
        <v>2676</v>
      </c>
      <c r="G208" s="27" t="s">
        <v>2752</v>
      </c>
      <c r="H208" s="27" t="s">
        <v>2929</v>
      </c>
      <c r="I208" s="27" t="s">
        <v>2930</v>
      </c>
      <c r="J208" s="27" t="s">
        <v>2931</v>
      </c>
      <c r="K208" s="27" t="s">
        <v>589</v>
      </c>
      <c r="L208" s="27" t="s">
        <v>2932</v>
      </c>
    </row>
    <row r="209" spans="1:12" ht="14.25">
      <c r="A209" s="27" t="s">
        <v>356</v>
      </c>
      <c r="B209" s="27" t="s">
        <v>354</v>
      </c>
      <c r="C209" s="27" t="s">
        <v>1176</v>
      </c>
      <c r="D209" s="27" t="s">
        <v>355</v>
      </c>
      <c r="E209" s="27" t="s">
        <v>599</v>
      </c>
      <c r="F209" s="27" t="s">
        <v>2673</v>
      </c>
      <c r="G209" s="27" t="s">
        <v>2673</v>
      </c>
      <c r="H209" s="27" t="s">
        <v>2085</v>
      </c>
      <c r="I209" s="27" t="s">
        <v>745</v>
      </c>
      <c r="J209" s="27" t="s">
        <v>2999</v>
      </c>
      <c r="K209" s="27" t="s">
        <v>612</v>
      </c>
      <c r="L209" s="27" t="s">
        <v>2086</v>
      </c>
    </row>
    <row r="210" spans="1:12" ht="14.25">
      <c r="A210" s="27" t="s">
        <v>359</v>
      </c>
      <c r="B210" s="27" t="s">
        <v>357</v>
      </c>
      <c r="C210" s="27" t="s">
        <v>1176</v>
      </c>
      <c r="D210" s="27" t="s">
        <v>358</v>
      </c>
      <c r="E210" s="27" t="s">
        <v>599</v>
      </c>
      <c r="F210" s="27" t="s">
        <v>1180</v>
      </c>
      <c r="G210" s="27" t="s">
        <v>2717</v>
      </c>
      <c r="H210" s="27" t="s">
        <v>2087</v>
      </c>
      <c r="I210" s="27" t="s">
        <v>746</v>
      </c>
      <c r="J210" s="27" t="s">
        <v>1694</v>
      </c>
      <c r="K210" s="27" t="s">
        <v>589</v>
      </c>
      <c r="L210" s="27" t="s">
        <v>2088</v>
      </c>
    </row>
    <row r="211" spans="1:12" ht="14.25">
      <c r="A211" s="27" t="s">
        <v>361</v>
      </c>
      <c r="B211" s="27" t="s">
        <v>2398</v>
      </c>
      <c r="C211" s="27" t="s">
        <v>1176</v>
      </c>
      <c r="D211" s="27" t="s">
        <v>2399</v>
      </c>
      <c r="E211" s="27" t="s">
        <v>599</v>
      </c>
      <c r="F211" s="27" t="s">
        <v>2673</v>
      </c>
      <c r="G211" s="27" t="s">
        <v>2673</v>
      </c>
      <c r="H211" s="27" t="s">
        <v>2089</v>
      </c>
      <c r="I211" s="27" t="s">
        <v>747</v>
      </c>
      <c r="J211" s="27" t="s">
        <v>2581</v>
      </c>
      <c r="K211" s="27" t="s">
        <v>612</v>
      </c>
      <c r="L211" s="27" t="s">
        <v>2090</v>
      </c>
    </row>
    <row r="212" spans="1:12" ht="14.25">
      <c r="A212" s="27" t="s">
        <v>362</v>
      </c>
      <c r="B212" s="27" t="s">
        <v>1500</v>
      </c>
      <c r="C212" s="27" t="s">
        <v>1178</v>
      </c>
      <c r="D212" s="27" t="s">
        <v>1501</v>
      </c>
      <c r="E212" s="27" t="s">
        <v>594</v>
      </c>
      <c r="F212" s="27" t="s">
        <v>2676</v>
      </c>
      <c r="G212" s="27" t="s">
        <v>2752</v>
      </c>
      <c r="H212" s="27" t="s">
        <v>2091</v>
      </c>
      <c r="I212" s="27" t="s">
        <v>1508</v>
      </c>
      <c r="J212" s="27" t="s">
        <v>1695</v>
      </c>
      <c r="K212" s="27" t="s">
        <v>589</v>
      </c>
      <c r="L212" s="27" t="s">
        <v>2092</v>
      </c>
    </row>
    <row r="213" spans="1:12" ht="14.25">
      <c r="A213" s="27" t="s">
        <v>365</v>
      </c>
      <c r="B213" s="27" t="s">
        <v>363</v>
      </c>
      <c r="C213" s="27" t="s">
        <v>1178</v>
      </c>
      <c r="D213" s="27" t="s">
        <v>364</v>
      </c>
      <c r="E213" s="27" t="s">
        <v>594</v>
      </c>
      <c r="F213" s="27" t="s">
        <v>2693</v>
      </c>
      <c r="G213" s="27" t="s">
        <v>2747</v>
      </c>
      <c r="H213" s="27" t="s">
        <v>2093</v>
      </c>
      <c r="I213" s="27" t="s">
        <v>748</v>
      </c>
      <c r="J213" s="27" t="s">
        <v>1696</v>
      </c>
      <c r="K213" s="27" t="s">
        <v>589</v>
      </c>
      <c r="L213" s="27" t="s">
        <v>2094</v>
      </c>
    </row>
    <row r="214" spans="1:12" ht="14.25">
      <c r="A214" s="27" t="s">
        <v>840</v>
      </c>
      <c r="B214" s="27" t="s">
        <v>1302</v>
      </c>
      <c r="C214" s="27" t="s">
        <v>1176</v>
      </c>
      <c r="D214" s="27" t="s">
        <v>1303</v>
      </c>
      <c r="E214" s="27" t="s">
        <v>599</v>
      </c>
      <c r="F214" s="27" t="s">
        <v>2678</v>
      </c>
      <c r="G214" s="27" t="s">
        <v>2734</v>
      </c>
      <c r="H214" s="27" t="s">
        <v>2095</v>
      </c>
      <c r="I214" s="27" t="s">
        <v>1304</v>
      </c>
      <c r="J214" s="27" t="s">
        <v>1697</v>
      </c>
      <c r="K214" s="27" t="s">
        <v>589</v>
      </c>
      <c r="L214" s="27" t="s">
        <v>2096</v>
      </c>
    </row>
    <row r="215" spans="1:12" ht="14.25">
      <c r="A215" s="27" t="s">
        <v>368</v>
      </c>
      <c r="B215" s="27" t="s">
        <v>366</v>
      </c>
      <c r="C215" s="27" t="s">
        <v>1176</v>
      </c>
      <c r="D215" s="27" t="s">
        <v>367</v>
      </c>
      <c r="E215" s="27" t="s">
        <v>599</v>
      </c>
      <c r="F215" s="27" t="s">
        <v>2673</v>
      </c>
      <c r="G215" s="27" t="s">
        <v>2673</v>
      </c>
      <c r="H215" s="27" t="s">
        <v>2097</v>
      </c>
      <c r="I215" s="27" t="s">
        <v>749</v>
      </c>
      <c r="J215" s="27" t="s">
        <v>3142</v>
      </c>
      <c r="K215" s="27" t="s">
        <v>612</v>
      </c>
      <c r="L215" s="27" t="s">
        <v>2098</v>
      </c>
    </row>
    <row r="216" spans="1:12" ht="14.25">
      <c r="A216" s="27" t="s">
        <v>2598</v>
      </c>
      <c r="B216" s="27" t="s">
        <v>2596</v>
      </c>
      <c r="C216" s="27" t="s">
        <v>1176</v>
      </c>
      <c r="D216" s="27" t="s">
        <v>2597</v>
      </c>
      <c r="E216" s="27" t="s">
        <v>625</v>
      </c>
      <c r="F216" s="27" t="s">
        <v>2673</v>
      </c>
      <c r="G216" s="27" t="s">
        <v>2673</v>
      </c>
      <c r="H216" s="27" t="s">
        <v>2605</v>
      </c>
      <c r="I216" s="27" t="s">
        <v>2606</v>
      </c>
      <c r="J216" s="27" t="s">
        <v>3000</v>
      </c>
      <c r="K216" s="27" t="s">
        <v>612</v>
      </c>
      <c r="L216" s="27" t="s">
        <v>2607</v>
      </c>
    </row>
    <row r="217" spans="1:12" ht="14.25">
      <c r="A217" s="27" t="s">
        <v>2703</v>
      </c>
      <c r="B217" s="27" t="s">
        <v>2701</v>
      </c>
      <c r="C217" s="27" t="s">
        <v>1176</v>
      </c>
      <c r="D217" s="27" t="s">
        <v>2702</v>
      </c>
      <c r="E217" s="27" t="s">
        <v>599</v>
      </c>
      <c r="F217" s="27" t="s">
        <v>2710</v>
      </c>
      <c r="G217" s="27" t="s">
        <v>2710</v>
      </c>
      <c r="H217" s="27" t="s">
        <v>2763</v>
      </c>
      <c r="I217" s="27" t="s">
        <v>2764</v>
      </c>
      <c r="J217" s="27" t="s">
        <v>2765</v>
      </c>
      <c r="K217" s="27" t="s">
        <v>589</v>
      </c>
      <c r="L217" s="27" t="s">
        <v>2766</v>
      </c>
    </row>
    <row r="218" spans="1:12" ht="14.25">
      <c r="A218" s="27" t="s">
        <v>371</v>
      </c>
      <c r="B218" s="27" t="s">
        <v>369</v>
      </c>
      <c r="C218" s="27" t="s">
        <v>1176</v>
      </c>
      <c r="D218" s="27" t="s">
        <v>370</v>
      </c>
      <c r="E218" s="27" t="s">
        <v>599</v>
      </c>
      <c r="F218" s="27" t="s">
        <v>1177</v>
      </c>
      <c r="G218" s="27" t="s">
        <v>1199</v>
      </c>
      <c r="H218" s="27" t="s">
        <v>2099</v>
      </c>
      <c r="I218" s="27" t="s">
        <v>750</v>
      </c>
      <c r="J218" s="27" t="s">
        <v>1698</v>
      </c>
      <c r="K218" s="27" t="s">
        <v>589</v>
      </c>
      <c r="L218" s="27" t="s">
        <v>2100</v>
      </c>
    </row>
    <row r="219" spans="1:12" ht="14.25">
      <c r="A219" s="27" t="s">
        <v>373</v>
      </c>
      <c r="B219" s="27" t="s">
        <v>372</v>
      </c>
      <c r="C219" s="27" t="s">
        <v>1178</v>
      </c>
      <c r="D219" s="27" t="s">
        <v>1491</v>
      </c>
      <c r="E219" s="27" t="s">
        <v>594</v>
      </c>
      <c r="F219" s="27" t="s">
        <v>2684</v>
      </c>
      <c r="G219" s="27" t="s">
        <v>2729</v>
      </c>
      <c r="H219" s="27" t="s">
        <v>2101</v>
      </c>
      <c r="I219" s="27" t="s">
        <v>751</v>
      </c>
      <c r="J219" s="27" t="s">
        <v>1699</v>
      </c>
      <c r="K219" s="27" t="s">
        <v>589</v>
      </c>
      <c r="L219" s="27" t="s">
        <v>2102</v>
      </c>
    </row>
    <row r="220" spans="1:12" ht="14.25">
      <c r="A220" s="27" t="s">
        <v>1081</v>
      </c>
      <c r="B220" s="27" t="s">
        <v>1146</v>
      </c>
      <c r="C220" s="27" t="s">
        <v>1178</v>
      </c>
      <c r="D220" s="27" t="s">
        <v>1147</v>
      </c>
      <c r="E220" s="27" t="s">
        <v>594</v>
      </c>
      <c r="F220" s="27" t="s">
        <v>807</v>
      </c>
      <c r="G220" s="27" t="s">
        <v>2762</v>
      </c>
      <c r="H220" s="27" t="s">
        <v>2103</v>
      </c>
      <c r="I220" s="27" t="s">
        <v>1149</v>
      </c>
      <c r="J220" s="27" t="s">
        <v>1700</v>
      </c>
      <c r="K220" s="27" t="s">
        <v>589</v>
      </c>
      <c r="L220" s="27" t="s">
        <v>2104</v>
      </c>
    </row>
    <row r="221" spans="1:12" ht="14.25">
      <c r="A221" s="27" t="s">
        <v>1468</v>
      </c>
      <c r="B221" s="27" t="s">
        <v>1466</v>
      </c>
      <c r="C221" s="27" t="s">
        <v>1176</v>
      </c>
      <c r="D221" s="27" t="s">
        <v>1467</v>
      </c>
      <c r="E221" s="27" t="s">
        <v>599</v>
      </c>
      <c r="F221" s="27" t="s">
        <v>105</v>
      </c>
      <c r="G221" s="27" t="s">
        <v>640</v>
      </c>
      <c r="H221" s="27" t="s">
        <v>2105</v>
      </c>
      <c r="I221" s="27" t="s">
        <v>1474</v>
      </c>
      <c r="J221" s="27" t="s">
        <v>1701</v>
      </c>
      <c r="K221" s="27" t="s">
        <v>589</v>
      </c>
      <c r="L221" s="27" t="s">
        <v>2106</v>
      </c>
    </row>
    <row r="222" spans="1:12" ht="14.25">
      <c r="A222" s="27" t="s">
        <v>376</v>
      </c>
      <c r="B222" s="27" t="s">
        <v>374</v>
      </c>
      <c r="C222" s="27" t="s">
        <v>1178</v>
      </c>
      <c r="D222" s="27" t="s">
        <v>375</v>
      </c>
      <c r="E222" s="27" t="s">
        <v>594</v>
      </c>
      <c r="F222" s="27" t="s">
        <v>2682</v>
      </c>
      <c r="G222" s="27" t="s">
        <v>2723</v>
      </c>
      <c r="H222" s="27" t="s">
        <v>2107</v>
      </c>
      <c r="I222" s="27" t="s">
        <v>753</v>
      </c>
      <c r="J222" s="27" t="s">
        <v>2390</v>
      </c>
      <c r="K222" s="27" t="s">
        <v>589</v>
      </c>
      <c r="L222" s="27" t="s">
        <v>2108</v>
      </c>
    </row>
    <row r="223" spans="1:12" ht="14.25">
      <c r="A223" s="27" t="s">
        <v>379</v>
      </c>
      <c r="B223" s="27" t="s">
        <v>377</v>
      </c>
      <c r="C223" s="27" t="s">
        <v>1178</v>
      </c>
      <c r="D223" s="27" t="s">
        <v>378</v>
      </c>
      <c r="E223" s="27" t="s">
        <v>594</v>
      </c>
      <c r="F223" s="27" t="s">
        <v>2693</v>
      </c>
      <c r="G223" s="27" t="s">
        <v>2747</v>
      </c>
      <c r="H223" s="27" t="s">
        <v>2109</v>
      </c>
      <c r="I223" s="27" t="s">
        <v>754</v>
      </c>
      <c r="J223" s="27" t="s">
        <v>1702</v>
      </c>
      <c r="K223" s="27" t="s">
        <v>589</v>
      </c>
      <c r="L223" s="27" t="s">
        <v>2110</v>
      </c>
    </row>
    <row r="224" spans="1:12" ht="14.25">
      <c r="A224" s="27" t="s">
        <v>1273</v>
      </c>
      <c r="B224" s="27" t="s">
        <v>1272</v>
      </c>
      <c r="C224" s="27" t="s">
        <v>1176</v>
      </c>
      <c r="D224" s="27" t="s">
        <v>1287</v>
      </c>
      <c r="E224" s="27" t="s">
        <v>599</v>
      </c>
      <c r="F224" s="27" t="s">
        <v>2677</v>
      </c>
      <c r="G224" s="27" t="s">
        <v>2348</v>
      </c>
      <c r="H224" s="27" t="s">
        <v>2111</v>
      </c>
      <c r="I224" s="27" t="s">
        <v>1288</v>
      </c>
      <c r="J224" s="27" t="s">
        <v>1703</v>
      </c>
      <c r="K224" s="27" t="s">
        <v>589</v>
      </c>
      <c r="L224" s="27" t="s">
        <v>2112</v>
      </c>
    </row>
    <row r="225" spans="1:12" ht="14.25">
      <c r="A225" s="27" t="s">
        <v>2794</v>
      </c>
      <c r="B225" s="27" t="s">
        <v>2792</v>
      </c>
      <c r="C225" s="27" t="s">
        <v>1176</v>
      </c>
      <c r="D225" s="27" t="s">
        <v>2793</v>
      </c>
      <c r="E225" s="27" t="s">
        <v>599</v>
      </c>
      <c r="F225" s="27" t="s">
        <v>1185</v>
      </c>
      <c r="G225" s="27" t="s">
        <v>2748</v>
      </c>
      <c r="H225" s="27" t="s">
        <v>2795</v>
      </c>
      <c r="I225" s="27" t="s">
        <v>2796</v>
      </c>
      <c r="J225" s="27" t="s">
        <v>2797</v>
      </c>
      <c r="K225" s="27" t="s">
        <v>589</v>
      </c>
      <c r="L225" s="27" t="s">
        <v>2798</v>
      </c>
    </row>
    <row r="226" spans="1:12" ht="14.25">
      <c r="A226" s="27" t="s">
        <v>382</v>
      </c>
      <c r="B226" s="27" t="s">
        <v>380</v>
      </c>
      <c r="C226" s="27" t="s">
        <v>1176</v>
      </c>
      <c r="D226" s="27" t="s">
        <v>381</v>
      </c>
      <c r="E226" s="27" t="s">
        <v>599</v>
      </c>
      <c r="F226" s="27" t="s">
        <v>2677</v>
      </c>
      <c r="G226" s="27" t="s">
        <v>2715</v>
      </c>
      <c r="H226" s="27" t="s">
        <v>2113</v>
      </c>
      <c r="I226" s="27" t="s">
        <v>755</v>
      </c>
      <c r="J226" s="27" t="s">
        <v>1704</v>
      </c>
      <c r="K226" s="27" t="s">
        <v>589</v>
      </c>
      <c r="L226" s="27" t="s">
        <v>2114</v>
      </c>
    </row>
    <row r="227" spans="1:12" ht="14.25">
      <c r="A227" s="27" t="s">
        <v>1421</v>
      </c>
      <c r="B227" s="27" t="s">
        <v>1420</v>
      </c>
      <c r="C227" s="27" t="s">
        <v>1176</v>
      </c>
      <c r="D227" s="27" t="s">
        <v>360</v>
      </c>
      <c r="E227" s="27" t="s">
        <v>599</v>
      </c>
      <c r="F227" s="27" t="s">
        <v>2685</v>
      </c>
      <c r="G227" s="27" t="s">
        <v>1200</v>
      </c>
      <c r="H227" s="27" t="s">
        <v>2115</v>
      </c>
      <c r="I227" s="27" t="s">
        <v>1428</v>
      </c>
      <c r="J227" s="27" t="s">
        <v>1705</v>
      </c>
      <c r="K227" s="27" t="s">
        <v>589</v>
      </c>
      <c r="L227" s="27" t="s">
        <v>2116</v>
      </c>
    </row>
    <row r="228" spans="1:12" ht="14.25">
      <c r="A228" s="27" t="s">
        <v>2706</v>
      </c>
      <c r="B228" s="27" t="s">
        <v>2704</v>
      </c>
      <c r="C228" s="27" t="s">
        <v>1176</v>
      </c>
      <c r="D228" s="27" t="s">
        <v>2705</v>
      </c>
      <c r="E228" s="27" t="s">
        <v>599</v>
      </c>
      <c r="F228" s="27" t="s">
        <v>2685</v>
      </c>
      <c r="G228" s="27" t="s">
        <v>2767</v>
      </c>
      <c r="H228" s="27" t="s">
        <v>2768</v>
      </c>
      <c r="I228" s="27" t="s">
        <v>2769</v>
      </c>
      <c r="J228" s="27" t="s">
        <v>2770</v>
      </c>
      <c r="K228" s="27" t="s">
        <v>589</v>
      </c>
      <c r="L228" s="27" t="s">
        <v>2771</v>
      </c>
    </row>
    <row r="229" spans="1:12" ht="14.25">
      <c r="A229" s="27" t="s">
        <v>385</v>
      </c>
      <c r="B229" s="27" t="s">
        <v>383</v>
      </c>
      <c r="C229" s="27" t="s">
        <v>1176</v>
      </c>
      <c r="D229" s="27" t="s">
        <v>384</v>
      </c>
      <c r="E229" s="27" t="s">
        <v>599</v>
      </c>
      <c r="F229" s="27" t="s">
        <v>2673</v>
      </c>
      <c r="G229" s="27" t="s">
        <v>2673</v>
      </c>
      <c r="H229" s="27" t="s">
        <v>2117</v>
      </c>
      <c r="I229" s="27" t="s">
        <v>756</v>
      </c>
      <c r="J229" s="27" t="s">
        <v>1003</v>
      </c>
      <c r="K229" s="27" t="s">
        <v>612</v>
      </c>
      <c r="L229" s="27" t="s">
        <v>2118</v>
      </c>
    </row>
    <row r="230" spans="1:12" ht="14.25">
      <c r="A230" s="27" t="s">
        <v>1225</v>
      </c>
      <c r="B230" s="27" t="s">
        <v>2566</v>
      </c>
      <c r="C230" s="27" t="s">
        <v>1176</v>
      </c>
      <c r="D230" s="27" t="s">
        <v>2567</v>
      </c>
      <c r="E230" s="27" t="s">
        <v>599</v>
      </c>
      <c r="F230" s="27" t="s">
        <v>2682</v>
      </c>
      <c r="G230" s="27" t="s">
        <v>2727</v>
      </c>
      <c r="H230" s="27" t="s">
        <v>2582</v>
      </c>
      <c r="I230" s="27" t="s">
        <v>2583</v>
      </c>
      <c r="J230" s="27" t="s">
        <v>2584</v>
      </c>
      <c r="K230" s="27" t="s">
        <v>589</v>
      </c>
      <c r="L230" s="27" t="s">
        <v>2585</v>
      </c>
    </row>
    <row r="231" spans="1:12" ht="14.25">
      <c r="A231" s="27" t="s">
        <v>388</v>
      </c>
      <c r="B231" s="27" t="s">
        <v>386</v>
      </c>
      <c r="C231" s="27" t="s">
        <v>1176</v>
      </c>
      <c r="D231" s="27" t="s">
        <v>387</v>
      </c>
      <c r="E231" s="27" t="s">
        <v>587</v>
      </c>
      <c r="F231" s="27" t="s">
        <v>2911</v>
      </c>
      <c r="G231" s="27" t="s">
        <v>1179</v>
      </c>
      <c r="H231" s="27" t="s">
        <v>2119</v>
      </c>
      <c r="I231" s="27" t="s">
        <v>757</v>
      </c>
      <c r="J231" s="27" t="s">
        <v>1706</v>
      </c>
      <c r="K231" s="27" t="s">
        <v>589</v>
      </c>
      <c r="L231" s="27" t="s">
        <v>2120</v>
      </c>
    </row>
    <row r="232" spans="1:12" ht="14.25">
      <c r="A232" s="27" t="s">
        <v>391</v>
      </c>
      <c r="B232" s="27" t="s">
        <v>389</v>
      </c>
      <c r="C232" s="27" t="s">
        <v>1176</v>
      </c>
      <c r="D232" s="27" t="s">
        <v>390</v>
      </c>
      <c r="E232" s="27" t="s">
        <v>599</v>
      </c>
      <c r="F232" s="27" t="s">
        <v>2677</v>
      </c>
      <c r="G232" s="27" t="s">
        <v>2715</v>
      </c>
      <c r="H232" s="27" t="s">
        <v>2121</v>
      </c>
      <c r="I232" s="27" t="s">
        <v>758</v>
      </c>
      <c r="J232" s="27" t="s">
        <v>1707</v>
      </c>
      <c r="K232" s="27" t="s">
        <v>589</v>
      </c>
      <c r="L232" s="27" t="s">
        <v>2122</v>
      </c>
    </row>
    <row r="233" spans="1:12" ht="14.25">
      <c r="A233" s="27" t="s">
        <v>392</v>
      </c>
      <c r="B233" s="27" t="s">
        <v>2520</v>
      </c>
      <c r="C233" s="27" t="s">
        <v>1178</v>
      </c>
      <c r="D233" s="27" t="s">
        <v>2521</v>
      </c>
      <c r="E233" s="27" t="s">
        <v>594</v>
      </c>
      <c r="F233" s="27" t="s">
        <v>64</v>
      </c>
      <c r="G233" s="27" t="s">
        <v>64</v>
      </c>
      <c r="H233" s="27" t="s">
        <v>2123</v>
      </c>
      <c r="I233" s="27" t="s">
        <v>759</v>
      </c>
      <c r="J233" s="27" t="s">
        <v>2772</v>
      </c>
      <c r="K233" s="27" t="s">
        <v>589</v>
      </c>
      <c r="L233" s="27" t="s">
        <v>2124</v>
      </c>
    </row>
    <row r="234" spans="1:12" ht="14.25">
      <c r="A234" s="27" t="s">
        <v>2386</v>
      </c>
      <c r="B234" s="27" t="s">
        <v>2384</v>
      </c>
      <c r="C234" s="27" t="s">
        <v>1176</v>
      </c>
      <c r="D234" s="27" t="s">
        <v>2385</v>
      </c>
      <c r="E234" s="27" t="s">
        <v>599</v>
      </c>
      <c r="F234" s="27" t="s">
        <v>105</v>
      </c>
      <c r="G234" s="27" t="s">
        <v>2712</v>
      </c>
      <c r="H234" s="27" t="s">
        <v>2669</v>
      </c>
      <c r="I234" s="27" t="s">
        <v>2391</v>
      </c>
      <c r="J234" s="27" t="s">
        <v>3143</v>
      </c>
      <c r="K234" s="27" t="s">
        <v>589</v>
      </c>
      <c r="L234" s="27" t="s">
        <v>2670</v>
      </c>
    </row>
    <row r="235" spans="1:12" ht="14.25">
      <c r="A235" s="27" t="s">
        <v>2336</v>
      </c>
      <c r="B235" s="27" t="s">
        <v>2334</v>
      </c>
      <c r="C235" s="27" t="s">
        <v>1176</v>
      </c>
      <c r="D235" s="27" t="s">
        <v>2335</v>
      </c>
      <c r="E235" s="27" t="s">
        <v>599</v>
      </c>
      <c r="F235" s="27" t="s">
        <v>2673</v>
      </c>
      <c r="G235" s="27" t="s">
        <v>2673</v>
      </c>
      <c r="H235" s="27" t="s">
        <v>2369</v>
      </c>
      <c r="I235" s="27" t="s">
        <v>2370</v>
      </c>
      <c r="J235" s="27" t="s">
        <v>2773</v>
      </c>
      <c r="K235" s="27" t="s">
        <v>612</v>
      </c>
      <c r="L235" s="27" t="s">
        <v>2371</v>
      </c>
    </row>
    <row r="236" spans="1:12" ht="14.25">
      <c r="A236" s="27" t="s">
        <v>394</v>
      </c>
      <c r="B236" s="27" t="s">
        <v>1190</v>
      </c>
      <c r="C236" s="27" t="s">
        <v>1176</v>
      </c>
      <c r="D236" s="27" t="s">
        <v>393</v>
      </c>
      <c r="E236" s="27" t="s">
        <v>599</v>
      </c>
      <c r="F236" s="27" t="s">
        <v>2673</v>
      </c>
      <c r="G236" s="27" t="s">
        <v>2673</v>
      </c>
      <c r="H236" s="27" t="s">
        <v>2125</v>
      </c>
      <c r="I236" s="27" t="s">
        <v>760</v>
      </c>
      <c r="J236" s="27" t="s">
        <v>3144</v>
      </c>
      <c r="K236" s="27" t="s">
        <v>612</v>
      </c>
      <c r="L236" s="27" t="s">
        <v>2126</v>
      </c>
    </row>
    <row r="237" spans="1:12" ht="14.25">
      <c r="A237" s="27" t="s">
        <v>1389</v>
      </c>
      <c r="B237" s="27" t="s">
        <v>1387</v>
      </c>
      <c r="C237" s="27" t="s">
        <v>1176</v>
      </c>
      <c r="D237" s="27" t="s">
        <v>1388</v>
      </c>
      <c r="E237" s="27" t="s">
        <v>599</v>
      </c>
      <c r="F237" s="27" t="s">
        <v>2678</v>
      </c>
      <c r="G237" s="27" t="s">
        <v>2774</v>
      </c>
      <c r="H237" s="27" t="s">
        <v>2127</v>
      </c>
      <c r="I237" s="27" t="s">
        <v>1396</v>
      </c>
      <c r="J237" s="27" t="s">
        <v>1708</v>
      </c>
      <c r="K237" s="27" t="s">
        <v>589</v>
      </c>
      <c r="L237" s="27" t="s">
        <v>2128</v>
      </c>
    </row>
    <row r="238" spans="1:12" ht="14.25">
      <c r="A238" s="27" t="s">
        <v>2451</v>
      </c>
      <c r="B238" s="27" t="s">
        <v>2449</v>
      </c>
      <c r="C238" s="27" t="s">
        <v>1176</v>
      </c>
      <c r="D238" s="27" t="s">
        <v>2450</v>
      </c>
      <c r="E238" s="27" t="s">
        <v>599</v>
      </c>
      <c r="F238" s="27" t="s">
        <v>2676</v>
      </c>
      <c r="G238" s="27" t="s">
        <v>656</v>
      </c>
      <c r="H238" s="27" t="s">
        <v>2467</v>
      </c>
      <c r="I238" s="27" t="s">
        <v>2468</v>
      </c>
      <c r="J238" s="27" t="s">
        <v>2469</v>
      </c>
      <c r="K238" s="27" t="s">
        <v>589</v>
      </c>
      <c r="L238" s="27" t="s">
        <v>2470</v>
      </c>
    </row>
    <row r="239" spans="1:12" ht="14.25">
      <c r="A239" s="27" t="s">
        <v>2411</v>
      </c>
      <c r="B239" s="27" t="s">
        <v>2409</v>
      </c>
      <c r="C239" s="27" t="s">
        <v>1176</v>
      </c>
      <c r="D239" s="27" t="s">
        <v>2410</v>
      </c>
      <c r="E239" s="27" t="s">
        <v>599</v>
      </c>
      <c r="F239" s="27" t="s">
        <v>2911</v>
      </c>
      <c r="G239" s="27" t="s">
        <v>2730</v>
      </c>
      <c r="H239" s="27" t="s">
        <v>2424</v>
      </c>
      <c r="I239" s="27" t="s">
        <v>2425</v>
      </c>
      <c r="J239" s="27" t="s">
        <v>2426</v>
      </c>
      <c r="K239" s="27" t="s">
        <v>589</v>
      </c>
      <c r="L239" s="27" t="s">
        <v>2427</v>
      </c>
    </row>
    <row r="240" spans="1:12" ht="14.25">
      <c r="A240" s="27" t="s">
        <v>1392</v>
      </c>
      <c r="B240" s="27" t="s">
        <v>1390</v>
      </c>
      <c r="C240" s="27" t="s">
        <v>1176</v>
      </c>
      <c r="D240" s="27" t="s">
        <v>1391</v>
      </c>
      <c r="E240" s="27" t="s">
        <v>599</v>
      </c>
      <c r="F240" s="27" t="s">
        <v>2673</v>
      </c>
      <c r="G240" s="27" t="s">
        <v>2673</v>
      </c>
      <c r="H240" s="27" t="s">
        <v>2129</v>
      </c>
      <c r="I240" s="27" t="s">
        <v>1397</v>
      </c>
      <c r="J240" s="27" t="s">
        <v>1564</v>
      </c>
      <c r="K240" s="27" t="s">
        <v>612</v>
      </c>
      <c r="L240" s="27" t="s">
        <v>2130</v>
      </c>
    </row>
    <row r="241" spans="1:12" ht="14.25">
      <c r="A241" s="27" t="s">
        <v>395</v>
      </c>
      <c r="B241" s="27" t="s">
        <v>1086</v>
      </c>
      <c r="C241" s="27" t="s">
        <v>1176</v>
      </c>
      <c r="D241" s="27" t="s">
        <v>1087</v>
      </c>
      <c r="E241" s="27" t="s">
        <v>599</v>
      </c>
      <c r="F241" s="27" t="s">
        <v>2684</v>
      </c>
      <c r="G241" s="27" t="s">
        <v>752</v>
      </c>
      <c r="H241" s="27" t="s">
        <v>2131</v>
      </c>
      <c r="I241" s="27" t="s">
        <v>1090</v>
      </c>
      <c r="J241" s="27" t="s">
        <v>1709</v>
      </c>
      <c r="K241" s="27" t="s">
        <v>589</v>
      </c>
      <c r="L241" s="27" t="s">
        <v>2132</v>
      </c>
    </row>
    <row r="242" spans="1:12" ht="14.25">
      <c r="A242" s="27" t="s">
        <v>871</v>
      </c>
      <c r="B242" s="27" t="s">
        <v>1148</v>
      </c>
      <c r="C242" s="27" t="s">
        <v>1178</v>
      </c>
      <c r="D242" s="27" t="s">
        <v>870</v>
      </c>
      <c r="E242" s="27" t="s">
        <v>688</v>
      </c>
      <c r="F242" s="27" t="s">
        <v>2674</v>
      </c>
      <c r="G242" s="27" t="s">
        <v>600</v>
      </c>
      <c r="H242" s="27" t="s">
        <v>2133</v>
      </c>
      <c r="I242" s="27" t="s">
        <v>875</v>
      </c>
      <c r="J242" s="27" t="s">
        <v>2539</v>
      </c>
      <c r="K242" s="27" t="s">
        <v>589</v>
      </c>
      <c r="L242" s="27" t="s">
        <v>2134</v>
      </c>
    </row>
    <row r="243" spans="1:12" ht="14.25">
      <c r="A243" s="27" t="s">
        <v>2709</v>
      </c>
      <c r="B243" s="27" t="s">
        <v>2707</v>
      </c>
      <c r="C243" s="27" t="s">
        <v>1176</v>
      </c>
      <c r="D243" s="27" t="s">
        <v>2708</v>
      </c>
      <c r="E243" s="27" t="s">
        <v>625</v>
      </c>
      <c r="F243" s="27" t="s">
        <v>1177</v>
      </c>
      <c r="G243" s="27" t="s">
        <v>2750</v>
      </c>
      <c r="H243" s="27" t="s">
        <v>2775</v>
      </c>
      <c r="I243" s="27" t="s">
        <v>2776</v>
      </c>
      <c r="J243" s="27" t="s">
        <v>2777</v>
      </c>
      <c r="K243" s="27" t="s">
        <v>589</v>
      </c>
      <c r="L243" s="27" t="s">
        <v>2778</v>
      </c>
    </row>
    <row r="244" spans="1:12" ht="14.25">
      <c r="A244" s="27" t="s">
        <v>2819</v>
      </c>
      <c r="B244" s="27" t="s">
        <v>2817</v>
      </c>
      <c r="C244" s="27" t="s">
        <v>1176</v>
      </c>
      <c r="D244" s="27" t="s">
        <v>2818</v>
      </c>
      <c r="E244" s="27" t="s">
        <v>599</v>
      </c>
      <c r="F244" s="27" t="s">
        <v>3010</v>
      </c>
      <c r="G244" s="27" t="s">
        <v>699</v>
      </c>
      <c r="H244" s="27" t="s">
        <v>2825</v>
      </c>
      <c r="I244" s="27" t="s">
        <v>2826</v>
      </c>
      <c r="J244" s="27" t="s">
        <v>2827</v>
      </c>
      <c r="K244" s="27" t="s">
        <v>589</v>
      </c>
      <c r="L244" s="27" t="s">
        <v>2828</v>
      </c>
    </row>
    <row r="245" spans="1:12" ht="14.25">
      <c r="A245" s="27" t="s">
        <v>398</v>
      </c>
      <c r="B245" s="27" t="s">
        <v>396</v>
      </c>
      <c r="C245" s="27" t="s">
        <v>1178</v>
      </c>
      <c r="D245" s="27" t="s">
        <v>397</v>
      </c>
      <c r="E245" s="27" t="s">
        <v>594</v>
      </c>
      <c r="F245" s="27" t="s">
        <v>64</v>
      </c>
      <c r="G245" s="27" t="s">
        <v>64</v>
      </c>
      <c r="H245" s="27" t="s">
        <v>2137</v>
      </c>
      <c r="I245" s="27" t="s">
        <v>761</v>
      </c>
      <c r="J245" s="27" t="s">
        <v>1710</v>
      </c>
      <c r="K245" s="27" t="s">
        <v>589</v>
      </c>
      <c r="L245" s="27" t="s">
        <v>2138</v>
      </c>
    </row>
    <row r="246" spans="1:12" ht="14.25">
      <c r="A246" s="27" t="s">
        <v>1518</v>
      </c>
      <c r="B246" s="27" t="s">
        <v>1516</v>
      </c>
      <c r="C246" s="27" t="s">
        <v>1176</v>
      </c>
      <c r="D246" s="27" t="s">
        <v>1517</v>
      </c>
      <c r="E246" s="27" t="s">
        <v>625</v>
      </c>
      <c r="F246" s="27" t="s">
        <v>2673</v>
      </c>
      <c r="G246" s="27" t="s">
        <v>2673</v>
      </c>
      <c r="H246" s="27" t="s">
        <v>3050</v>
      </c>
      <c r="I246" s="27" t="s">
        <v>1522</v>
      </c>
      <c r="J246" s="27" t="s">
        <v>3051</v>
      </c>
      <c r="K246" s="27" t="s">
        <v>589</v>
      </c>
      <c r="L246" s="27" t="s">
        <v>3090</v>
      </c>
    </row>
    <row r="247" spans="1:12" ht="14.25">
      <c r="A247" s="27" t="s">
        <v>401</v>
      </c>
      <c r="B247" s="27" t="s">
        <v>399</v>
      </c>
      <c r="C247" s="27" t="s">
        <v>1178</v>
      </c>
      <c r="D247" s="27" t="s">
        <v>400</v>
      </c>
      <c r="E247" s="27" t="s">
        <v>594</v>
      </c>
      <c r="F247" s="27" t="s">
        <v>1182</v>
      </c>
      <c r="G247" s="27" t="s">
        <v>636</v>
      </c>
      <c r="H247" s="27" t="s">
        <v>2139</v>
      </c>
      <c r="I247" s="27" t="s">
        <v>762</v>
      </c>
      <c r="J247" s="27" t="s">
        <v>2372</v>
      </c>
      <c r="K247" s="27" t="s">
        <v>589</v>
      </c>
      <c r="L247" s="27" t="s">
        <v>2140</v>
      </c>
    </row>
    <row r="248" spans="1:12" ht="14.25">
      <c r="A248" s="27" t="s">
        <v>404</v>
      </c>
      <c r="B248" s="27" t="s">
        <v>402</v>
      </c>
      <c r="C248" s="27" t="s">
        <v>1178</v>
      </c>
      <c r="D248" s="27" t="s">
        <v>403</v>
      </c>
      <c r="E248" s="27" t="s">
        <v>594</v>
      </c>
      <c r="F248" s="27" t="s">
        <v>45</v>
      </c>
      <c r="G248" s="27" t="s">
        <v>677</v>
      </c>
      <c r="H248" s="27" t="s">
        <v>2141</v>
      </c>
      <c r="I248" s="27" t="s">
        <v>763</v>
      </c>
      <c r="J248" s="27" t="s">
        <v>1711</v>
      </c>
      <c r="K248" s="27" t="s">
        <v>589</v>
      </c>
      <c r="L248" s="27" t="s">
        <v>2142</v>
      </c>
    </row>
    <row r="249" spans="1:12" ht="14.25">
      <c r="A249" s="27" t="s">
        <v>2969</v>
      </c>
      <c r="B249" s="27" t="s">
        <v>2967</v>
      </c>
      <c r="C249" s="27" t="s">
        <v>1176</v>
      </c>
      <c r="D249" s="27" t="s">
        <v>2968</v>
      </c>
      <c r="E249" s="27" t="s">
        <v>599</v>
      </c>
      <c r="F249" s="27" t="s">
        <v>2673</v>
      </c>
      <c r="G249" s="27" t="s">
        <v>2673</v>
      </c>
      <c r="H249" s="27" t="s">
        <v>3001</v>
      </c>
      <c r="I249" s="27" t="s">
        <v>3002</v>
      </c>
      <c r="J249" s="27" t="s">
        <v>3052</v>
      </c>
      <c r="K249" s="27" t="s">
        <v>612</v>
      </c>
      <c r="L249" s="27" t="s">
        <v>3003</v>
      </c>
    </row>
    <row r="250" spans="1:12" ht="14.25">
      <c r="A250" s="27" t="s">
        <v>1104</v>
      </c>
      <c r="B250" s="27" t="s">
        <v>1153</v>
      </c>
      <c r="C250" s="27" t="s">
        <v>1176</v>
      </c>
      <c r="D250" s="27" t="s">
        <v>1103</v>
      </c>
      <c r="E250" s="27" t="s">
        <v>1109</v>
      </c>
      <c r="F250" s="27" t="s">
        <v>2326</v>
      </c>
      <c r="G250" s="27" t="s">
        <v>2779</v>
      </c>
      <c r="H250" s="27" t="s">
        <v>2143</v>
      </c>
      <c r="I250" s="27" t="s">
        <v>1110</v>
      </c>
      <c r="J250" s="27" t="s">
        <v>1712</v>
      </c>
      <c r="K250" s="27" t="s">
        <v>589</v>
      </c>
      <c r="L250" s="27" t="s">
        <v>2144</v>
      </c>
    </row>
    <row r="251" spans="1:12" ht="14.25">
      <c r="A251" s="27" t="s">
        <v>407</v>
      </c>
      <c r="B251" s="27" t="s">
        <v>405</v>
      </c>
      <c r="C251" s="27" t="s">
        <v>1176</v>
      </c>
      <c r="D251" s="27" t="s">
        <v>406</v>
      </c>
      <c r="E251" s="27" t="s">
        <v>599</v>
      </c>
      <c r="F251" s="27" t="s">
        <v>2693</v>
      </c>
      <c r="G251" s="27" t="s">
        <v>764</v>
      </c>
      <c r="H251" s="27" t="s">
        <v>2145</v>
      </c>
      <c r="I251" s="27" t="s">
        <v>765</v>
      </c>
      <c r="J251" s="27" t="s">
        <v>1713</v>
      </c>
      <c r="K251" s="27" t="s">
        <v>589</v>
      </c>
      <c r="L251" s="27" t="s">
        <v>2146</v>
      </c>
    </row>
    <row r="252" spans="1:12" ht="14.25">
      <c r="A252" s="27" t="s">
        <v>2414</v>
      </c>
      <c r="B252" s="27" t="s">
        <v>2412</v>
      </c>
      <c r="C252" s="27" t="s">
        <v>1176</v>
      </c>
      <c r="D252" s="27" t="s">
        <v>2413</v>
      </c>
      <c r="E252" s="27" t="s">
        <v>599</v>
      </c>
      <c r="F252" s="27" t="s">
        <v>2676</v>
      </c>
      <c r="G252" s="27" t="s">
        <v>2714</v>
      </c>
      <c r="H252" s="27" t="s">
        <v>2428</v>
      </c>
      <c r="I252" s="27" t="s">
        <v>2429</v>
      </c>
      <c r="J252" s="27" t="s">
        <v>2430</v>
      </c>
      <c r="K252" s="27" t="s">
        <v>589</v>
      </c>
      <c r="L252" s="27" t="s">
        <v>2431</v>
      </c>
    </row>
    <row r="253" spans="1:12" ht="14.25">
      <c r="A253" s="27" t="s">
        <v>410</v>
      </c>
      <c r="B253" s="27" t="s">
        <v>408</v>
      </c>
      <c r="C253" s="27" t="s">
        <v>1176</v>
      </c>
      <c r="D253" s="27" t="s">
        <v>409</v>
      </c>
      <c r="E253" s="27" t="s">
        <v>599</v>
      </c>
      <c r="F253" s="27" t="s">
        <v>1181</v>
      </c>
      <c r="G253" s="27" t="s">
        <v>620</v>
      </c>
      <c r="H253" s="27" t="s">
        <v>2147</v>
      </c>
      <c r="I253" s="27" t="s">
        <v>766</v>
      </c>
      <c r="J253" s="27" t="s">
        <v>1714</v>
      </c>
      <c r="K253" s="27" t="s">
        <v>589</v>
      </c>
      <c r="L253" s="27" t="s">
        <v>2148</v>
      </c>
    </row>
    <row r="254" spans="1:12" ht="14.25">
      <c r="A254" s="27" t="s">
        <v>413</v>
      </c>
      <c r="B254" s="27" t="s">
        <v>411</v>
      </c>
      <c r="C254" s="27" t="s">
        <v>1176</v>
      </c>
      <c r="D254" s="27" t="s">
        <v>412</v>
      </c>
      <c r="E254" s="27" t="s">
        <v>599</v>
      </c>
      <c r="F254" s="27" t="s">
        <v>2676</v>
      </c>
      <c r="G254" s="27" t="s">
        <v>2714</v>
      </c>
      <c r="H254" s="27" t="s">
        <v>2149</v>
      </c>
      <c r="I254" s="27" t="s">
        <v>767</v>
      </c>
      <c r="J254" s="27" t="s">
        <v>2392</v>
      </c>
      <c r="K254" s="27" t="s">
        <v>589</v>
      </c>
      <c r="L254" s="27" t="s">
        <v>2150</v>
      </c>
    </row>
    <row r="255" spans="1:12" ht="14.25">
      <c r="A255" s="27" t="s">
        <v>416</v>
      </c>
      <c r="B255" s="27" t="s">
        <v>414</v>
      </c>
      <c r="C255" s="27" t="s">
        <v>1178</v>
      </c>
      <c r="D255" s="27" t="s">
        <v>415</v>
      </c>
      <c r="E255" s="27" t="s">
        <v>594</v>
      </c>
      <c r="F255" s="27" t="s">
        <v>2693</v>
      </c>
      <c r="G255" s="27" t="s">
        <v>768</v>
      </c>
      <c r="H255" s="27" t="s">
        <v>2151</v>
      </c>
      <c r="I255" s="27" t="s">
        <v>769</v>
      </c>
      <c r="J255" s="27" t="s">
        <v>1715</v>
      </c>
      <c r="K255" s="27" t="s">
        <v>589</v>
      </c>
      <c r="L255" s="27" t="s">
        <v>2152</v>
      </c>
    </row>
    <row r="256" spans="1:12" ht="14.25">
      <c r="A256" s="27" t="s">
        <v>418</v>
      </c>
      <c r="B256" s="27" t="s">
        <v>417</v>
      </c>
      <c r="C256" s="27" t="s">
        <v>1178</v>
      </c>
      <c r="D256" s="27" t="s">
        <v>1082</v>
      </c>
      <c r="E256" s="27" t="s">
        <v>594</v>
      </c>
      <c r="F256" s="27" t="s">
        <v>83</v>
      </c>
      <c r="G256" s="27" t="s">
        <v>83</v>
      </c>
      <c r="H256" s="27" t="s">
        <v>2153</v>
      </c>
      <c r="I256" s="27" t="s">
        <v>770</v>
      </c>
      <c r="J256" s="27" t="s">
        <v>1716</v>
      </c>
      <c r="K256" s="27" t="s">
        <v>589</v>
      </c>
      <c r="L256" s="27" t="s">
        <v>2154</v>
      </c>
    </row>
    <row r="257" spans="1:12" ht="14.25">
      <c r="A257" s="27" t="s">
        <v>421</v>
      </c>
      <c r="B257" s="27" t="s">
        <v>419</v>
      </c>
      <c r="C257" s="27" t="s">
        <v>1176</v>
      </c>
      <c r="D257" s="27" t="s">
        <v>420</v>
      </c>
      <c r="E257" s="27" t="s">
        <v>599</v>
      </c>
      <c r="F257" s="27" t="s">
        <v>2673</v>
      </c>
      <c r="G257" s="27" t="s">
        <v>2673</v>
      </c>
      <c r="H257" s="27" t="s">
        <v>2155</v>
      </c>
      <c r="I257" s="27" t="s">
        <v>771</v>
      </c>
      <c r="J257" s="27" t="s">
        <v>2933</v>
      </c>
      <c r="K257" s="27" t="s">
        <v>612</v>
      </c>
      <c r="L257" s="27" t="s">
        <v>2156</v>
      </c>
    </row>
    <row r="258" spans="1:12" ht="14.25">
      <c r="A258" s="27" t="s">
        <v>424</v>
      </c>
      <c r="B258" s="27" t="s">
        <v>422</v>
      </c>
      <c r="C258" s="27" t="s">
        <v>1178</v>
      </c>
      <c r="D258" s="27" t="s">
        <v>423</v>
      </c>
      <c r="E258" s="27" t="s">
        <v>594</v>
      </c>
      <c r="F258" s="27" t="s">
        <v>2911</v>
      </c>
      <c r="G258" s="27" t="s">
        <v>1194</v>
      </c>
      <c r="H258" s="27" t="s">
        <v>2157</v>
      </c>
      <c r="I258" s="27" t="s">
        <v>772</v>
      </c>
      <c r="J258" s="27" t="s">
        <v>1717</v>
      </c>
      <c r="K258" s="27" t="s">
        <v>589</v>
      </c>
      <c r="L258" s="27" t="s">
        <v>2158</v>
      </c>
    </row>
    <row r="259" spans="1:12" ht="14.25">
      <c r="A259" s="27" t="s">
        <v>427</v>
      </c>
      <c r="B259" s="27" t="s">
        <v>425</v>
      </c>
      <c r="C259" s="27" t="s">
        <v>1178</v>
      </c>
      <c r="D259" s="27" t="s">
        <v>426</v>
      </c>
      <c r="E259" s="27" t="s">
        <v>594</v>
      </c>
      <c r="F259" s="27" t="s">
        <v>2911</v>
      </c>
      <c r="G259" s="27" t="s">
        <v>1194</v>
      </c>
      <c r="H259" s="27" t="s">
        <v>2159</v>
      </c>
      <c r="I259" s="27" t="s">
        <v>773</v>
      </c>
      <c r="J259" s="27" t="s">
        <v>1717</v>
      </c>
      <c r="K259" s="27" t="s">
        <v>589</v>
      </c>
      <c r="L259" s="27" t="s">
        <v>2160</v>
      </c>
    </row>
    <row r="260" spans="1:12" ht="14.25">
      <c r="A260" s="27" t="s">
        <v>429</v>
      </c>
      <c r="B260" s="27" t="s">
        <v>428</v>
      </c>
      <c r="C260" s="27" t="s">
        <v>1176</v>
      </c>
      <c r="D260" s="27" t="s">
        <v>2599</v>
      </c>
      <c r="E260" s="27" t="s">
        <v>599</v>
      </c>
      <c r="F260" s="27" t="s">
        <v>1182</v>
      </c>
      <c r="G260" s="27" t="s">
        <v>636</v>
      </c>
      <c r="H260" s="27" t="s">
        <v>2161</v>
      </c>
      <c r="I260" s="27" t="s">
        <v>774</v>
      </c>
      <c r="J260" s="27" t="s">
        <v>1718</v>
      </c>
      <c r="K260" s="27" t="s">
        <v>589</v>
      </c>
      <c r="L260" s="27" t="s">
        <v>2162</v>
      </c>
    </row>
    <row r="261" spans="1:12" ht="14.25">
      <c r="A261" s="27" t="s">
        <v>431</v>
      </c>
      <c r="B261" s="27" t="s">
        <v>1298</v>
      </c>
      <c r="C261" s="27" t="s">
        <v>1178</v>
      </c>
      <c r="D261" s="27" t="s">
        <v>430</v>
      </c>
      <c r="E261" s="27" t="s">
        <v>594</v>
      </c>
      <c r="F261" s="27" t="s">
        <v>45</v>
      </c>
      <c r="G261" s="27" t="s">
        <v>677</v>
      </c>
      <c r="H261" s="27" t="s">
        <v>2163</v>
      </c>
      <c r="I261" s="27" t="s">
        <v>775</v>
      </c>
      <c r="J261" s="27" t="s">
        <v>1719</v>
      </c>
      <c r="K261" s="27" t="s">
        <v>589</v>
      </c>
      <c r="L261" s="27" t="s">
        <v>2164</v>
      </c>
    </row>
    <row r="262" spans="1:12" ht="14.25">
      <c r="A262" s="27" t="s">
        <v>1788</v>
      </c>
      <c r="B262" s="27" t="s">
        <v>1786</v>
      </c>
      <c r="C262" s="27" t="s">
        <v>1176</v>
      </c>
      <c r="D262" s="27" t="s">
        <v>1787</v>
      </c>
      <c r="E262" s="27" t="s">
        <v>599</v>
      </c>
      <c r="F262" s="27" t="s">
        <v>2710</v>
      </c>
      <c r="G262" s="27" t="s">
        <v>2710</v>
      </c>
      <c r="H262" s="27" t="s">
        <v>2165</v>
      </c>
      <c r="I262" s="27" t="s">
        <v>1797</v>
      </c>
      <c r="J262" s="27" t="s">
        <v>1798</v>
      </c>
      <c r="K262" s="27" t="s">
        <v>589</v>
      </c>
      <c r="L262" s="27" t="s">
        <v>2166</v>
      </c>
    </row>
    <row r="263" spans="1:12" ht="14.25">
      <c r="A263" s="27" t="s">
        <v>434</v>
      </c>
      <c r="B263" s="27" t="s">
        <v>432</v>
      </c>
      <c r="C263" s="27" t="s">
        <v>1178</v>
      </c>
      <c r="D263" s="27" t="s">
        <v>433</v>
      </c>
      <c r="E263" s="27" t="s">
        <v>594</v>
      </c>
      <c r="F263" s="27" t="s">
        <v>1186</v>
      </c>
      <c r="G263" s="27" t="s">
        <v>590</v>
      </c>
      <c r="H263" s="27" t="s">
        <v>2167</v>
      </c>
      <c r="I263" s="27" t="s">
        <v>776</v>
      </c>
      <c r="J263" s="27" t="s">
        <v>2586</v>
      </c>
      <c r="K263" s="27" t="s">
        <v>589</v>
      </c>
      <c r="L263" s="27" t="s">
        <v>2168</v>
      </c>
    </row>
    <row r="264" spans="1:12" ht="14.25">
      <c r="A264" s="27" t="s">
        <v>1206</v>
      </c>
      <c r="B264" s="27" t="s">
        <v>1205</v>
      </c>
      <c r="C264" s="27" t="s">
        <v>1176</v>
      </c>
      <c r="D264" s="27" t="s">
        <v>1211</v>
      </c>
      <c r="E264" s="27" t="s">
        <v>599</v>
      </c>
      <c r="F264" s="27" t="s">
        <v>89</v>
      </c>
      <c r="G264" s="27" t="s">
        <v>1212</v>
      </c>
      <c r="H264" s="27" t="s">
        <v>2169</v>
      </c>
      <c r="I264" s="27" t="s">
        <v>1213</v>
      </c>
      <c r="J264" s="27" t="s">
        <v>1720</v>
      </c>
      <c r="K264" s="27" t="s">
        <v>589</v>
      </c>
      <c r="L264" s="27" t="s">
        <v>2170</v>
      </c>
    </row>
    <row r="265" spans="1:12" ht="14.25">
      <c r="A265" s="27" t="s">
        <v>435</v>
      </c>
      <c r="B265" s="27" t="s">
        <v>2452</v>
      </c>
      <c r="C265" s="27" t="s">
        <v>1178</v>
      </c>
      <c r="D265" s="27" t="s">
        <v>2453</v>
      </c>
      <c r="E265" s="27" t="s">
        <v>594</v>
      </c>
      <c r="F265" s="27" t="s">
        <v>1180</v>
      </c>
      <c r="G265" s="27" t="s">
        <v>2717</v>
      </c>
      <c r="H265" s="27" t="s">
        <v>2557</v>
      </c>
      <c r="I265" s="27" t="s">
        <v>2471</v>
      </c>
      <c r="J265" s="27" t="s">
        <v>2472</v>
      </c>
      <c r="K265" s="27" t="s">
        <v>589</v>
      </c>
      <c r="L265" s="27" t="s">
        <v>2558</v>
      </c>
    </row>
    <row r="266" spans="1:12" ht="14.25">
      <c r="A266" s="27" t="s">
        <v>438</v>
      </c>
      <c r="B266" s="27" t="s">
        <v>436</v>
      </c>
      <c r="C266" s="27" t="s">
        <v>1176</v>
      </c>
      <c r="D266" s="27" t="s">
        <v>437</v>
      </c>
      <c r="E266" s="27" t="s">
        <v>599</v>
      </c>
      <c r="F266" s="27" t="s">
        <v>1177</v>
      </c>
      <c r="G266" s="27" t="s">
        <v>2737</v>
      </c>
      <c r="H266" s="27" t="s">
        <v>2171</v>
      </c>
      <c r="I266" s="27" t="s">
        <v>777</v>
      </c>
      <c r="J266" s="27" t="s">
        <v>1721</v>
      </c>
      <c r="K266" s="27" t="s">
        <v>589</v>
      </c>
      <c r="L266" s="27" t="s">
        <v>2172</v>
      </c>
    </row>
    <row r="267" spans="1:12" ht="14.25">
      <c r="A267" s="27" t="s">
        <v>440</v>
      </c>
      <c r="B267" s="27" t="s">
        <v>439</v>
      </c>
      <c r="C267" s="27" t="s">
        <v>1176</v>
      </c>
      <c r="D267" s="27" t="s">
        <v>1263</v>
      </c>
      <c r="E267" s="27" t="s">
        <v>599</v>
      </c>
      <c r="F267" s="27" t="s">
        <v>1185</v>
      </c>
      <c r="G267" s="27" t="s">
        <v>2751</v>
      </c>
      <c r="H267" s="27" t="s">
        <v>2173</v>
      </c>
      <c r="I267" s="27" t="s">
        <v>778</v>
      </c>
      <c r="J267" s="27" t="s">
        <v>1722</v>
      </c>
      <c r="K267" s="27" t="s">
        <v>589</v>
      </c>
      <c r="L267" s="27" t="s">
        <v>2174</v>
      </c>
    </row>
    <row r="268" spans="1:12" ht="14.25">
      <c r="A268" s="27" t="s">
        <v>444</v>
      </c>
      <c r="B268" s="27" t="s">
        <v>442</v>
      </c>
      <c r="C268" s="27" t="s">
        <v>1178</v>
      </c>
      <c r="D268" s="27" t="s">
        <v>443</v>
      </c>
      <c r="E268" s="27" t="s">
        <v>594</v>
      </c>
      <c r="F268" s="27" t="s">
        <v>1181</v>
      </c>
      <c r="G268" s="27" t="s">
        <v>667</v>
      </c>
      <c r="H268" s="27" t="s">
        <v>2175</v>
      </c>
      <c r="I268" s="27" t="s">
        <v>779</v>
      </c>
      <c r="J268" s="27" t="s">
        <v>1723</v>
      </c>
      <c r="K268" s="27" t="s">
        <v>589</v>
      </c>
      <c r="L268" s="27" t="s">
        <v>2176</v>
      </c>
    </row>
    <row r="269" spans="1:12" ht="14.25">
      <c r="A269" s="27" t="s">
        <v>446</v>
      </c>
      <c r="B269" s="27" t="s">
        <v>445</v>
      </c>
      <c r="C269" s="27" t="s">
        <v>1178</v>
      </c>
      <c r="D269" s="27" t="s">
        <v>1222</v>
      </c>
      <c r="E269" s="27" t="s">
        <v>594</v>
      </c>
      <c r="F269" s="27" t="s">
        <v>2675</v>
      </c>
      <c r="G269" s="27" t="s">
        <v>780</v>
      </c>
      <c r="H269" s="27" t="s">
        <v>2177</v>
      </c>
      <c r="I269" s="27" t="s">
        <v>781</v>
      </c>
      <c r="J269" s="27" t="s">
        <v>1724</v>
      </c>
      <c r="K269" s="27" t="s">
        <v>589</v>
      </c>
      <c r="L269" s="27" t="s">
        <v>2178</v>
      </c>
    </row>
    <row r="270" spans="1:12" ht="14.25">
      <c r="A270" s="27" t="s">
        <v>449</v>
      </c>
      <c r="B270" s="27" t="s">
        <v>447</v>
      </c>
      <c r="C270" s="27" t="s">
        <v>1176</v>
      </c>
      <c r="D270" s="27" t="s">
        <v>448</v>
      </c>
      <c r="E270" s="27" t="s">
        <v>599</v>
      </c>
      <c r="F270" s="27" t="s">
        <v>1185</v>
      </c>
      <c r="G270" s="27" t="s">
        <v>2748</v>
      </c>
      <c r="H270" s="27" t="s">
        <v>2179</v>
      </c>
      <c r="I270" s="27" t="s">
        <v>782</v>
      </c>
      <c r="J270" s="27" t="s">
        <v>1725</v>
      </c>
      <c r="K270" s="27" t="s">
        <v>589</v>
      </c>
      <c r="L270" s="27" t="s">
        <v>2180</v>
      </c>
    </row>
    <row r="271" spans="1:12" ht="14.25">
      <c r="A271" s="27" t="s">
        <v>450</v>
      </c>
      <c r="B271" s="27" t="s">
        <v>2522</v>
      </c>
      <c r="C271" s="27" t="s">
        <v>1176</v>
      </c>
      <c r="D271" s="27" t="s">
        <v>2523</v>
      </c>
      <c r="E271" s="27" t="s">
        <v>599</v>
      </c>
      <c r="F271" s="27" t="s">
        <v>1177</v>
      </c>
      <c r="G271" s="27" t="s">
        <v>1196</v>
      </c>
      <c r="H271" s="27" t="s">
        <v>2540</v>
      </c>
      <c r="I271" s="27" t="s">
        <v>2541</v>
      </c>
      <c r="J271" s="27" t="s">
        <v>2542</v>
      </c>
      <c r="K271" s="27" t="s">
        <v>589</v>
      </c>
      <c r="L271" s="27" t="s">
        <v>2543</v>
      </c>
    </row>
    <row r="272" spans="1:12" ht="14.25">
      <c r="A272" s="27" t="s">
        <v>453</v>
      </c>
      <c r="B272" s="27" t="s">
        <v>451</v>
      </c>
      <c r="C272" s="27" t="s">
        <v>1178</v>
      </c>
      <c r="D272" s="27" t="s">
        <v>452</v>
      </c>
      <c r="E272" s="27" t="s">
        <v>594</v>
      </c>
      <c r="F272" s="27" t="s">
        <v>2685</v>
      </c>
      <c r="G272" s="27" t="s">
        <v>2732</v>
      </c>
      <c r="H272" s="27" t="s">
        <v>2181</v>
      </c>
      <c r="I272" s="27" t="s">
        <v>783</v>
      </c>
      <c r="J272" s="27" t="s">
        <v>1726</v>
      </c>
      <c r="K272" s="27" t="s">
        <v>589</v>
      </c>
      <c r="L272" s="27" t="s">
        <v>2182</v>
      </c>
    </row>
    <row r="273" spans="1:12" ht="14.25">
      <c r="A273" s="27" t="s">
        <v>843</v>
      </c>
      <c r="B273" s="27" t="s">
        <v>1306</v>
      </c>
      <c r="C273" s="27" t="s">
        <v>1176</v>
      </c>
      <c r="D273" s="27" t="s">
        <v>1307</v>
      </c>
      <c r="E273" s="27" t="s">
        <v>599</v>
      </c>
      <c r="F273" s="27" t="s">
        <v>105</v>
      </c>
      <c r="G273" s="27" t="s">
        <v>2726</v>
      </c>
      <c r="H273" s="27" t="s">
        <v>2183</v>
      </c>
      <c r="I273" s="27" t="s">
        <v>1308</v>
      </c>
      <c r="J273" s="27" t="s">
        <v>1727</v>
      </c>
      <c r="K273" s="27" t="s">
        <v>589</v>
      </c>
      <c r="L273" s="27" t="s">
        <v>2184</v>
      </c>
    </row>
    <row r="274" spans="1:12" ht="14.25">
      <c r="A274" s="27" t="s">
        <v>2553</v>
      </c>
      <c r="B274" s="27" t="s">
        <v>2551</v>
      </c>
      <c r="C274" s="27" t="s">
        <v>1176</v>
      </c>
      <c r="D274" s="27" t="s">
        <v>2552</v>
      </c>
      <c r="E274" s="27" t="s">
        <v>599</v>
      </c>
      <c r="F274" s="27" t="s">
        <v>2710</v>
      </c>
      <c r="G274" s="27" t="s">
        <v>2710</v>
      </c>
      <c r="H274" s="27" t="s">
        <v>2559</v>
      </c>
      <c r="I274" s="27" t="s">
        <v>2560</v>
      </c>
      <c r="J274" s="27" t="s">
        <v>2561</v>
      </c>
      <c r="K274" s="27" t="s">
        <v>589</v>
      </c>
      <c r="L274" s="27" t="s">
        <v>2562</v>
      </c>
    </row>
    <row r="275" spans="1:12" ht="14.25">
      <c r="A275" s="27" t="s">
        <v>456</v>
      </c>
      <c r="B275" s="27" t="s">
        <v>454</v>
      </c>
      <c r="C275" s="27" t="s">
        <v>1178</v>
      </c>
      <c r="D275" s="27" t="s">
        <v>455</v>
      </c>
      <c r="E275" s="27" t="s">
        <v>594</v>
      </c>
      <c r="F275" s="27" t="s">
        <v>2693</v>
      </c>
      <c r="G275" s="27" t="s">
        <v>2747</v>
      </c>
      <c r="H275" s="27" t="s">
        <v>2185</v>
      </c>
      <c r="I275" s="27" t="s">
        <v>784</v>
      </c>
      <c r="J275" s="27" t="s">
        <v>1728</v>
      </c>
      <c r="K275" s="27" t="s">
        <v>589</v>
      </c>
      <c r="L275" s="27" t="s">
        <v>2186</v>
      </c>
    </row>
    <row r="276" spans="1:12" ht="14.25">
      <c r="A276" s="27" t="s">
        <v>459</v>
      </c>
      <c r="B276" s="27" t="s">
        <v>457</v>
      </c>
      <c r="C276" s="27" t="s">
        <v>1176</v>
      </c>
      <c r="D276" s="27" t="s">
        <v>458</v>
      </c>
      <c r="E276" s="27" t="s">
        <v>599</v>
      </c>
      <c r="F276" s="27" t="s">
        <v>2673</v>
      </c>
      <c r="G276" s="27" t="s">
        <v>2673</v>
      </c>
      <c r="H276" s="27" t="s">
        <v>2187</v>
      </c>
      <c r="I276" s="27" t="s">
        <v>785</v>
      </c>
      <c r="J276" s="27" t="s">
        <v>3091</v>
      </c>
      <c r="K276" s="27" t="s">
        <v>612</v>
      </c>
      <c r="L276" s="27" t="s">
        <v>2188</v>
      </c>
    </row>
    <row r="277" spans="1:12" ht="14.25">
      <c r="A277" s="27" t="s">
        <v>1403</v>
      </c>
      <c r="B277" s="27" t="s">
        <v>1401</v>
      </c>
      <c r="C277" s="27" t="s">
        <v>1176</v>
      </c>
      <c r="D277" s="27" t="s">
        <v>1402</v>
      </c>
      <c r="E277" s="27" t="s">
        <v>599</v>
      </c>
      <c r="F277" s="27" t="s">
        <v>1180</v>
      </c>
      <c r="G277" s="27" t="s">
        <v>658</v>
      </c>
      <c r="H277" s="27" t="s">
        <v>2189</v>
      </c>
      <c r="I277" s="27" t="s">
        <v>1405</v>
      </c>
      <c r="J277" s="27" t="s">
        <v>1783</v>
      </c>
      <c r="K277" s="27" t="s">
        <v>589</v>
      </c>
      <c r="L277" s="27" t="s">
        <v>2190</v>
      </c>
    </row>
    <row r="278" spans="1:12" ht="14.25">
      <c r="A278" s="27" t="s">
        <v>1791</v>
      </c>
      <c r="B278" s="27" t="s">
        <v>1789</v>
      </c>
      <c r="C278" s="27" t="s">
        <v>1176</v>
      </c>
      <c r="D278" s="27" t="s">
        <v>1790</v>
      </c>
      <c r="E278" s="27" t="s">
        <v>599</v>
      </c>
      <c r="F278" s="27" t="s">
        <v>2673</v>
      </c>
      <c r="G278" s="27" t="s">
        <v>2673</v>
      </c>
      <c r="H278" s="27" t="s">
        <v>2191</v>
      </c>
      <c r="I278" s="27" t="s">
        <v>1799</v>
      </c>
      <c r="J278" s="27" t="s">
        <v>2934</v>
      </c>
      <c r="K278" s="27" t="s">
        <v>612</v>
      </c>
      <c r="L278" s="27" t="s">
        <v>2192</v>
      </c>
    </row>
    <row r="279" spans="1:12" ht="14.25">
      <c r="A279" s="27" t="s">
        <v>462</v>
      </c>
      <c r="B279" s="27" t="s">
        <v>460</v>
      </c>
      <c r="C279" s="27" t="s">
        <v>1178</v>
      </c>
      <c r="D279" s="27" t="s">
        <v>461</v>
      </c>
      <c r="E279" s="27" t="s">
        <v>594</v>
      </c>
      <c r="F279" s="27" t="s">
        <v>2676</v>
      </c>
      <c r="G279" s="27" t="s">
        <v>2714</v>
      </c>
      <c r="H279" s="27" t="s">
        <v>2193</v>
      </c>
      <c r="I279" s="27" t="s">
        <v>786</v>
      </c>
      <c r="J279" s="27" t="s">
        <v>1729</v>
      </c>
      <c r="K279" s="27" t="s">
        <v>589</v>
      </c>
      <c r="L279" s="27" t="s">
        <v>2194</v>
      </c>
    </row>
    <row r="280" spans="1:12" ht="14.25">
      <c r="A280" s="27" t="s">
        <v>1530</v>
      </c>
      <c r="B280" s="27" t="s">
        <v>1528</v>
      </c>
      <c r="C280" s="27" t="s">
        <v>1176</v>
      </c>
      <c r="D280" s="27" t="s">
        <v>1529</v>
      </c>
      <c r="E280" s="27" t="s">
        <v>625</v>
      </c>
      <c r="F280" s="27" t="s">
        <v>2710</v>
      </c>
      <c r="G280" s="27" t="s">
        <v>2710</v>
      </c>
      <c r="H280" s="27" t="s">
        <v>2195</v>
      </c>
      <c r="I280" s="27" t="s">
        <v>1534</v>
      </c>
      <c r="J280" s="27" t="s">
        <v>3004</v>
      </c>
      <c r="K280" s="27" t="s">
        <v>612</v>
      </c>
      <c r="L280" s="27" t="s">
        <v>2196</v>
      </c>
    </row>
    <row r="281" spans="1:12" ht="14.25">
      <c r="A281" s="27" t="s">
        <v>464</v>
      </c>
      <c r="B281" s="27" t="s">
        <v>463</v>
      </c>
      <c r="C281" s="27" t="s">
        <v>1176</v>
      </c>
      <c r="D281" s="27" t="s">
        <v>859</v>
      </c>
      <c r="E281" s="27" t="s">
        <v>599</v>
      </c>
      <c r="F281" s="27" t="s">
        <v>1177</v>
      </c>
      <c r="G281" s="27" t="s">
        <v>1199</v>
      </c>
      <c r="H281" s="27" t="s">
        <v>2197</v>
      </c>
      <c r="I281" s="27" t="s">
        <v>787</v>
      </c>
      <c r="J281" s="27" t="s">
        <v>1730</v>
      </c>
      <c r="K281" s="27" t="s">
        <v>589</v>
      </c>
      <c r="L281" s="27" t="s">
        <v>2198</v>
      </c>
    </row>
    <row r="282" spans="1:12" ht="14.25">
      <c r="A282" s="27" t="s">
        <v>466</v>
      </c>
      <c r="B282" s="27" t="s">
        <v>465</v>
      </c>
      <c r="C282" s="27" t="s">
        <v>1178</v>
      </c>
      <c r="D282" s="27" t="s">
        <v>1161</v>
      </c>
      <c r="E282" s="27" t="s">
        <v>594</v>
      </c>
      <c r="F282" s="27" t="s">
        <v>1180</v>
      </c>
      <c r="G282" s="27" t="s">
        <v>615</v>
      </c>
      <c r="H282" s="27" t="s">
        <v>2199</v>
      </c>
      <c r="I282" s="27" t="s">
        <v>788</v>
      </c>
      <c r="J282" s="27" t="s">
        <v>1731</v>
      </c>
      <c r="K282" s="27" t="s">
        <v>589</v>
      </c>
      <c r="L282" s="27" t="s">
        <v>2200</v>
      </c>
    </row>
    <row r="283" spans="1:12" ht="14.25">
      <c r="A283" s="27" t="s">
        <v>469</v>
      </c>
      <c r="B283" s="27" t="s">
        <v>467</v>
      </c>
      <c r="C283" s="27" t="s">
        <v>1178</v>
      </c>
      <c r="D283" s="27" t="s">
        <v>468</v>
      </c>
      <c r="E283" s="27" t="s">
        <v>594</v>
      </c>
      <c r="F283" s="27" t="s">
        <v>105</v>
      </c>
      <c r="G283" s="27" t="s">
        <v>2780</v>
      </c>
      <c r="H283" s="27" t="s">
        <v>2201</v>
      </c>
      <c r="I283" s="27" t="s">
        <v>789</v>
      </c>
      <c r="J283" s="27" t="s">
        <v>1784</v>
      </c>
      <c r="K283" s="27" t="s">
        <v>589</v>
      </c>
      <c r="L283" s="27" t="s">
        <v>2202</v>
      </c>
    </row>
    <row r="284" spans="1:12" ht="14.25">
      <c r="A284" s="27" t="s">
        <v>472</v>
      </c>
      <c r="B284" s="27" t="s">
        <v>470</v>
      </c>
      <c r="C284" s="27" t="s">
        <v>1176</v>
      </c>
      <c r="D284" s="27" t="s">
        <v>471</v>
      </c>
      <c r="E284" s="27" t="s">
        <v>599</v>
      </c>
      <c r="F284" s="27" t="s">
        <v>105</v>
      </c>
      <c r="G284" s="27" t="s">
        <v>640</v>
      </c>
      <c r="H284" s="27" t="s">
        <v>2203</v>
      </c>
      <c r="I284" s="27" t="s">
        <v>790</v>
      </c>
      <c r="J284" s="27" t="s">
        <v>1732</v>
      </c>
      <c r="K284" s="27" t="s">
        <v>589</v>
      </c>
      <c r="L284" s="27" t="s">
        <v>2204</v>
      </c>
    </row>
    <row r="285" spans="1:12" ht="14.25">
      <c r="A285" s="27" t="s">
        <v>475</v>
      </c>
      <c r="B285" s="27" t="s">
        <v>473</v>
      </c>
      <c r="C285" s="27" t="s">
        <v>1176</v>
      </c>
      <c r="D285" s="27" t="s">
        <v>474</v>
      </c>
      <c r="E285" s="27" t="s">
        <v>599</v>
      </c>
      <c r="F285" s="27" t="s">
        <v>2678</v>
      </c>
      <c r="G285" s="27" t="s">
        <v>2734</v>
      </c>
      <c r="H285" s="27" t="s">
        <v>2205</v>
      </c>
      <c r="I285" s="27" t="s">
        <v>791</v>
      </c>
      <c r="J285" s="27" t="s">
        <v>1733</v>
      </c>
      <c r="K285" s="27" t="s">
        <v>589</v>
      </c>
      <c r="L285" s="27" t="s">
        <v>2206</v>
      </c>
    </row>
    <row r="286" spans="1:12" ht="14.25">
      <c r="A286" s="27" t="s">
        <v>473</v>
      </c>
      <c r="B286" s="27" t="s">
        <v>2970</v>
      </c>
      <c r="C286" s="27" t="s">
        <v>1176</v>
      </c>
      <c r="D286" s="27" t="s">
        <v>2971</v>
      </c>
      <c r="E286" s="27" t="s">
        <v>599</v>
      </c>
      <c r="F286" s="27" t="s">
        <v>89</v>
      </c>
      <c r="G286" s="27" t="s">
        <v>634</v>
      </c>
      <c r="H286" s="27" t="s">
        <v>1808</v>
      </c>
      <c r="I286" s="27" t="s">
        <v>3005</v>
      </c>
      <c r="J286" s="27" t="s">
        <v>3006</v>
      </c>
      <c r="K286" s="27" t="s">
        <v>589</v>
      </c>
      <c r="L286" s="27" t="s">
        <v>1809</v>
      </c>
    </row>
    <row r="287" spans="1:12" ht="14.25">
      <c r="A287" s="27" t="s">
        <v>1424</v>
      </c>
      <c r="B287" s="27" t="s">
        <v>1422</v>
      </c>
      <c r="C287" s="27" t="s">
        <v>1178</v>
      </c>
      <c r="D287" s="27" t="s">
        <v>1423</v>
      </c>
      <c r="E287" s="27" t="s">
        <v>872</v>
      </c>
      <c r="F287" s="27" t="s">
        <v>152</v>
      </c>
      <c r="G287" s="27" t="s">
        <v>1201</v>
      </c>
      <c r="H287" s="27" t="s">
        <v>2207</v>
      </c>
      <c r="I287" s="27" t="s">
        <v>1429</v>
      </c>
      <c r="J287" s="27" t="s">
        <v>1734</v>
      </c>
      <c r="K287" s="27" t="s">
        <v>589</v>
      </c>
      <c r="L287" s="27" t="s">
        <v>2208</v>
      </c>
    </row>
    <row r="288" spans="1:12" ht="14.25">
      <c r="A288" s="27" t="s">
        <v>1520</v>
      </c>
      <c r="B288" s="27" t="s">
        <v>1519</v>
      </c>
      <c r="C288" s="27" t="s">
        <v>1178</v>
      </c>
      <c r="D288" s="27" t="s">
        <v>2497</v>
      </c>
      <c r="E288" s="27" t="s">
        <v>594</v>
      </c>
      <c r="F288" s="27" t="s">
        <v>2676</v>
      </c>
      <c r="G288" s="27" t="s">
        <v>2714</v>
      </c>
      <c r="H288" s="27" t="s">
        <v>2209</v>
      </c>
      <c r="I288" s="27" t="s">
        <v>1523</v>
      </c>
      <c r="J288" s="27" t="s">
        <v>1735</v>
      </c>
      <c r="K288" s="27" t="s">
        <v>589</v>
      </c>
      <c r="L288" s="27" t="s">
        <v>2210</v>
      </c>
    </row>
    <row r="289" spans="1:12" ht="14.25">
      <c r="A289" s="27" t="s">
        <v>478</v>
      </c>
      <c r="B289" s="27" t="s">
        <v>476</v>
      </c>
      <c r="C289" s="27" t="s">
        <v>1178</v>
      </c>
      <c r="D289" s="27" t="s">
        <v>477</v>
      </c>
      <c r="E289" s="27" t="s">
        <v>594</v>
      </c>
      <c r="F289" s="27" t="s">
        <v>152</v>
      </c>
      <c r="G289" s="27" t="s">
        <v>1201</v>
      </c>
      <c r="H289" s="27" t="s">
        <v>2211</v>
      </c>
      <c r="I289" s="27" t="s">
        <v>792</v>
      </c>
      <c r="J289" s="27" t="s">
        <v>1736</v>
      </c>
      <c r="K289" s="27" t="s">
        <v>589</v>
      </c>
      <c r="L289" s="27" t="s">
        <v>2212</v>
      </c>
    </row>
    <row r="290" spans="1:12" ht="14.25">
      <c r="A290" s="27" t="s">
        <v>481</v>
      </c>
      <c r="B290" s="27" t="s">
        <v>479</v>
      </c>
      <c r="C290" s="27" t="s">
        <v>1178</v>
      </c>
      <c r="D290" s="27" t="s">
        <v>480</v>
      </c>
      <c r="E290" s="27" t="s">
        <v>594</v>
      </c>
      <c r="F290" s="27" t="s">
        <v>152</v>
      </c>
      <c r="G290" s="27" t="s">
        <v>663</v>
      </c>
      <c r="H290" s="27" t="s">
        <v>2213</v>
      </c>
      <c r="I290" s="27" t="s">
        <v>793</v>
      </c>
      <c r="J290" s="27" t="s">
        <v>1737</v>
      </c>
      <c r="K290" s="27" t="s">
        <v>589</v>
      </c>
      <c r="L290" s="27" t="s">
        <v>2214</v>
      </c>
    </row>
    <row r="291" spans="1:12" ht="14.25">
      <c r="A291" s="27" t="s">
        <v>482</v>
      </c>
      <c r="B291" s="27" t="s">
        <v>1093</v>
      </c>
      <c r="C291" s="27" t="s">
        <v>1176</v>
      </c>
      <c r="D291" s="27" t="s">
        <v>1094</v>
      </c>
      <c r="E291" s="27" t="s">
        <v>599</v>
      </c>
      <c r="F291" s="27" t="s">
        <v>1184</v>
      </c>
      <c r="G291" s="27" t="s">
        <v>2721</v>
      </c>
      <c r="H291" s="27" t="s">
        <v>2215</v>
      </c>
      <c r="I291" s="27" t="s">
        <v>1097</v>
      </c>
      <c r="J291" s="27" t="s">
        <v>1738</v>
      </c>
      <c r="K291" s="27" t="s">
        <v>589</v>
      </c>
      <c r="L291" s="27" t="s">
        <v>2216</v>
      </c>
    </row>
    <row r="292" spans="1:12" ht="14.25">
      <c r="A292" s="27" t="s">
        <v>483</v>
      </c>
      <c r="B292" s="27" t="s">
        <v>1231</v>
      </c>
      <c r="C292" s="27" t="s">
        <v>1178</v>
      </c>
      <c r="D292" s="27" t="s">
        <v>1233</v>
      </c>
      <c r="E292" s="27" t="s">
        <v>594</v>
      </c>
      <c r="F292" s="27" t="s">
        <v>2673</v>
      </c>
      <c r="G292" s="27" t="s">
        <v>2673</v>
      </c>
      <c r="H292" s="27" t="s">
        <v>2373</v>
      </c>
      <c r="I292" s="27" t="s">
        <v>1234</v>
      </c>
      <c r="J292" s="27" t="s">
        <v>3053</v>
      </c>
      <c r="K292" s="27" t="s">
        <v>612</v>
      </c>
      <c r="L292" s="27" t="s">
        <v>2374</v>
      </c>
    </row>
    <row r="293" spans="1:12" ht="14.25">
      <c r="A293" s="27" t="s">
        <v>486</v>
      </c>
      <c r="B293" s="27" t="s">
        <v>484</v>
      </c>
      <c r="C293" s="27" t="s">
        <v>1176</v>
      </c>
      <c r="D293" s="27" t="s">
        <v>485</v>
      </c>
      <c r="E293" s="27" t="s">
        <v>599</v>
      </c>
      <c r="F293" s="27" t="s">
        <v>2682</v>
      </c>
      <c r="G293" s="27" t="s">
        <v>2727</v>
      </c>
      <c r="H293" s="27" t="s">
        <v>2217</v>
      </c>
      <c r="I293" s="27" t="s">
        <v>794</v>
      </c>
      <c r="J293" s="27" t="s">
        <v>1739</v>
      </c>
      <c r="K293" s="27" t="s">
        <v>589</v>
      </c>
      <c r="L293" s="27" t="s">
        <v>2218</v>
      </c>
    </row>
    <row r="294" spans="1:12" ht="14.25">
      <c r="A294" s="27" t="s">
        <v>488</v>
      </c>
      <c r="B294" s="27" t="s">
        <v>1191</v>
      </c>
      <c r="C294" s="27" t="s">
        <v>1178</v>
      </c>
      <c r="D294" s="27" t="s">
        <v>487</v>
      </c>
      <c r="E294" s="27" t="s">
        <v>594</v>
      </c>
      <c r="F294" s="27" t="s">
        <v>2686</v>
      </c>
      <c r="G294" s="27" t="s">
        <v>795</v>
      </c>
      <c r="H294" s="27" t="s">
        <v>2219</v>
      </c>
      <c r="I294" s="27" t="s">
        <v>796</v>
      </c>
      <c r="J294" s="27" t="s">
        <v>1740</v>
      </c>
      <c r="K294" s="27" t="s">
        <v>589</v>
      </c>
      <c r="L294" s="27" t="s">
        <v>2220</v>
      </c>
    </row>
    <row r="295" spans="1:12" ht="14.25">
      <c r="A295" s="27" t="s">
        <v>1483</v>
      </c>
      <c r="B295" s="27" t="s">
        <v>1481</v>
      </c>
      <c r="C295" s="27" t="s">
        <v>1176</v>
      </c>
      <c r="D295" s="27" t="s">
        <v>1482</v>
      </c>
      <c r="E295" s="27" t="s">
        <v>587</v>
      </c>
      <c r="F295" s="27" t="s">
        <v>2710</v>
      </c>
      <c r="G295" s="27" t="s">
        <v>2710</v>
      </c>
      <c r="H295" s="27" t="s">
        <v>2221</v>
      </c>
      <c r="I295" s="27" t="s">
        <v>1487</v>
      </c>
      <c r="J295" s="27" t="s">
        <v>1741</v>
      </c>
      <c r="K295" s="27" t="s">
        <v>589</v>
      </c>
      <c r="L295" s="27" t="s">
        <v>2222</v>
      </c>
    </row>
    <row r="296" spans="1:12" ht="14.25">
      <c r="A296" s="27" t="s">
        <v>491</v>
      </c>
      <c r="B296" s="27" t="s">
        <v>489</v>
      </c>
      <c r="C296" s="27" t="s">
        <v>1176</v>
      </c>
      <c r="D296" s="27" t="s">
        <v>490</v>
      </c>
      <c r="E296" s="27" t="s">
        <v>599</v>
      </c>
      <c r="F296" s="27" t="s">
        <v>1181</v>
      </c>
      <c r="G296" s="27" t="s">
        <v>667</v>
      </c>
      <c r="H296" s="27" t="s">
        <v>2223</v>
      </c>
      <c r="I296" s="27" t="s">
        <v>797</v>
      </c>
      <c r="J296" s="27" t="s">
        <v>1742</v>
      </c>
      <c r="K296" s="27" t="s">
        <v>589</v>
      </c>
      <c r="L296" s="27" t="s">
        <v>2224</v>
      </c>
    </row>
    <row r="297" spans="1:12" ht="14.25">
      <c r="A297" s="27" t="s">
        <v>2858</v>
      </c>
      <c r="B297" s="27" t="s">
        <v>2856</v>
      </c>
      <c r="C297" s="27" t="s">
        <v>1176</v>
      </c>
      <c r="D297" s="27" t="s">
        <v>2857</v>
      </c>
      <c r="E297" s="27" t="s">
        <v>599</v>
      </c>
      <c r="F297" s="27" t="s">
        <v>2673</v>
      </c>
      <c r="G297" s="27" t="s">
        <v>2673</v>
      </c>
      <c r="H297" s="27" t="s">
        <v>2893</v>
      </c>
      <c r="I297" s="27" t="s">
        <v>2894</v>
      </c>
      <c r="J297" s="27" t="s">
        <v>2895</v>
      </c>
      <c r="K297" s="27" t="s">
        <v>612</v>
      </c>
      <c r="L297" s="27" t="s">
        <v>2896</v>
      </c>
    </row>
    <row r="298" spans="1:12" ht="14.25">
      <c r="A298" s="27" t="s">
        <v>2456</v>
      </c>
      <c r="B298" s="27" t="s">
        <v>2454</v>
      </c>
      <c r="C298" s="27" t="s">
        <v>1176</v>
      </c>
      <c r="D298" s="27" t="s">
        <v>2455</v>
      </c>
      <c r="E298" s="27" t="s">
        <v>599</v>
      </c>
      <c r="F298" s="27" t="s">
        <v>2473</v>
      </c>
      <c r="G298" s="27" t="s">
        <v>2473</v>
      </c>
      <c r="H298" s="27" t="s">
        <v>2474</v>
      </c>
      <c r="I298" s="27" t="s">
        <v>2475</v>
      </c>
      <c r="J298" s="27" t="s">
        <v>2476</v>
      </c>
      <c r="K298" s="27" t="s">
        <v>589</v>
      </c>
      <c r="L298" s="27" t="s">
        <v>2477</v>
      </c>
    </row>
    <row r="299" spans="1:12" ht="14.25">
      <c r="A299" s="27" t="s">
        <v>495</v>
      </c>
      <c r="B299" s="27" t="s">
        <v>494</v>
      </c>
      <c r="C299" s="27" t="s">
        <v>1178</v>
      </c>
      <c r="D299" s="27" t="s">
        <v>1289</v>
      </c>
      <c r="E299" s="27" t="s">
        <v>594</v>
      </c>
      <c r="F299" s="27" t="s">
        <v>115</v>
      </c>
      <c r="G299" s="27" t="s">
        <v>2781</v>
      </c>
      <c r="H299" s="27" t="s">
        <v>2227</v>
      </c>
      <c r="I299" s="27" t="s">
        <v>798</v>
      </c>
      <c r="J299" s="27" t="s">
        <v>1743</v>
      </c>
      <c r="K299" s="27" t="s">
        <v>589</v>
      </c>
      <c r="L299" s="27" t="s">
        <v>2228</v>
      </c>
    </row>
    <row r="300" spans="1:12" ht="14.25">
      <c r="A300" s="27" t="s">
        <v>2861</v>
      </c>
      <c r="B300" s="27" t="s">
        <v>2859</v>
      </c>
      <c r="C300" s="27" t="s">
        <v>1176</v>
      </c>
      <c r="D300" s="27" t="s">
        <v>2860</v>
      </c>
      <c r="E300" s="27" t="s">
        <v>625</v>
      </c>
      <c r="F300" s="27" t="s">
        <v>1184</v>
      </c>
      <c r="G300" s="27" t="s">
        <v>2721</v>
      </c>
      <c r="H300" s="27" t="s">
        <v>2897</v>
      </c>
      <c r="I300" s="27" t="s">
        <v>2898</v>
      </c>
      <c r="J300" s="27" t="s">
        <v>2899</v>
      </c>
      <c r="K300" s="27" t="s">
        <v>589</v>
      </c>
      <c r="L300" s="27" t="s">
        <v>2900</v>
      </c>
    </row>
    <row r="301" spans="1:12" ht="14.25">
      <c r="A301" s="27" t="s">
        <v>498</v>
      </c>
      <c r="B301" s="27" t="s">
        <v>496</v>
      </c>
      <c r="C301" s="27" t="s">
        <v>1176</v>
      </c>
      <c r="D301" s="27" t="s">
        <v>497</v>
      </c>
      <c r="E301" s="27" t="s">
        <v>599</v>
      </c>
      <c r="F301" s="27" t="s">
        <v>2685</v>
      </c>
      <c r="G301" s="27" t="s">
        <v>2732</v>
      </c>
      <c r="H301" s="27" t="s">
        <v>2229</v>
      </c>
      <c r="I301" s="27" t="s">
        <v>799</v>
      </c>
      <c r="J301" s="27" t="s">
        <v>1744</v>
      </c>
      <c r="K301" s="27" t="s">
        <v>589</v>
      </c>
      <c r="L301" s="27" t="s">
        <v>2230</v>
      </c>
    </row>
    <row r="302" spans="1:12" ht="14.25">
      <c r="A302" s="27" t="s">
        <v>500</v>
      </c>
      <c r="B302" s="27" t="s">
        <v>500</v>
      </c>
      <c r="C302" s="27" t="s">
        <v>1178</v>
      </c>
      <c r="D302" s="27" t="s">
        <v>499</v>
      </c>
      <c r="E302" s="27" t="s">
        <v>594</v>
      </c>
      <c r="F302" s="27" t="s">
        <v>192</v>
      </c>
      <c r="G302" s="27" t="s">
        <v>680</v>
      </c>
      <c r="H302" s="27" t="s">
        <v>2231</v>
      </c>
      <c r="I302" s="27" t="s">
        <v>800</v>
      </c>
      <c r="J302" s="27" t="s">
        <v>1745</v>
      </c>
      <c r="K302" s="27" t="s">
        <v>589</v>
      </c>
      <c r="L302" s="27" t="s">
        <v>2232</v>
      </c>
    </row>
    <row r="303" spans="1:12" ht="14.25">
      <c r="A303" s="27" t="s">
        <v>2526</v>
      </c>
      <c r="B303" s="27" t="s">
        <v>2524</v>
      </c>
      <c r="C303" s="27" t="s">
        <v>1176</v>
      </c>
      <c r="D303" s="27" t="s">
        <v>2525</v>
      </c>
      <c r="E303" s="27" t="s">
        <v>599</v>
      </c>
      <c r="F303" s="27" t="s">
        <v>2710</v>
      </c>
      <c r="G303" s="27" t="s">
        <v>2710</v>
      </c>
      <c r="H303" s="27" t="s">
        <v>2544</v>
      </c>
      <c r="I303" s="27" t="s">
        <v>2545</v>
      </c>
      <c r="J303" s="27" t="s">
        <v>3092</v>
      </c>
      <c r="K303" s="27" t="s">
        <v>612</v>
      </c>
      <c r="L303" s="27" t="s">
        <v>2546</v>
      </c>
    </row>
    <row r="304" spans="1:12" ht="14.25">
      <c r="A304" s="27" t="s">
        <v>1241</v>
      </c>
      <c r="B304" s="27" t="s">
        <v>1240</v>
      </c>
      <c r="C304" s="27" t="s">
        <v>1176</v>
      </c>
      <c r="D304" s="27" t="s">
        <v>2600</v>
      </c>
      <c r="E304" s="27" t="s">
        <v>599</v>
      </c>
      <c r="F304" s="27" t="s">
        <v>1177</v>
      </c>
      <c r="G304" s="27" t="s">
        <v>1196</v>
      </c>
      <c r="H304" s="27" t="s">
        <v>2233</v>
      </c>
      <c r="I304" s="27" t="s">
        <v>1242</v>
      </c>
      <c r="J304" s="27" t="s">
        <v>1746</v>
      </c>
      <c r="K304" s="27" t="s">
        <v>589</v>
      </c>
      <c r="L304" s="27" t="s">
        <v>2234</v>
      </c>
    </row>
    <row r="305" spans="1:12" ht="14.25">
      <c r="A305" s="27" t="s">
        <v>503</v>
      </c>
      <c r="B305" s="27" t="s">
        <v>501</v>
      </c>
      <c r="C305" s="27" t="s">
        <v>1178</v>
      </c>
      <c r="D305" s="27" t="s">
        <v>502</v>
      </c>
      <c r="E305" s="27" t="s">
        <v>594</v>
      </c>
      <c r="F305" s="27" t="s">
        <v>83</v>
      </c>
      <c r="G305" s="27" t="s">
        <v>83</v>
      </c>
      <c r="H305" s="27" t="s">
        <v>2235</v>
      </c>
      <c r="I305" s="27" t="s">
        <v>801</v>
      </c>
      <c r="J305" s="27" t="s">
        <v>1747</v>
      </c>
      <c r="K305" s="27" t="s">
        <v>589</v>
      </c>
      <c r="L305" s="27" t="s">
        <v>2236</v>
      </c>
    </row>
    <row r="306" spans="1:12" ht="14.25">
      <c r="A306" s="27" t="s">
        <v>506</v>
      </c>
      <c r="B306" s="27" t="s">
        <v>504</v>
      </c>
      <c r="C306" s="27" t="s">
        <v>1178</v>
      </c>
      <c r="D306" s="27" t="s">
        <v>505</v>
      </c>
      <c r="E306" s="27" t="s">
        <v>594</v>
      </c>
      <c r="F306" s="27" t="s">
        <v>64</v>
      </c>
      <c r="G306" s="27" t="s">
        <v>64</v>
      </c>
      <c r="H306" s="27" t="s">
        <v>2237</v>
      </c>
      <c r="I306" s="27" t="s">
        <v>802</v>
      </c>
      <c r="J306" s="27" t="s">
        <v>1748</v>
      </c>
      <c r="K306" s="27" t="s">
        <v>589</v>
      </c>
      <c r="L306" s="27" t="s">
        <v>2238</v>
      </c>
    </row>
    <row r="307" spans="1:12" ht="14.25">
      <c r="A307" s="27" t="s">
        <v>509</v>
      </c>
      <c r="B307" s="27" t="s">
        <v>507</v>
      </c>
      <c r="C307" s="27" t="s">
        <v>1176</v>
      </c>
      <c r="D307" s="27" t="s">
        <v>508</v>
      </c>
      <c r="E307" s="27" t="s">
        <v>599</v>
      </c>
      <c r="F307" s="27" t="s">
        <v>1184</v>
      </c>
      <c r="G307" s="27" t="s">
        <v>803</v>
      </c>
      <c r="H307" s="27" t="s">
        <v>2239</v>
      </c>
      <c r="I307" s="27" t="s">
        <v>804</v>
      </c>
      <c r="J307" s="27" t="s">
        <v>1749</v>
      </c>
      <c r="K307" s="27" t="s">
        <v>589</v>
      </c>
      <c r="L307" s="27" t="s">
        <v>2240</v>
      </c>
    </row>
    <row r="308" spans="1:12" ht="14.25">
      <c r="A308" s="27" t="s">
        <v>512</v>
      </c>
      <c r="B308" s="27" t="s">
        <v>510</v>
      </c>
      <c r="C308" s="27" t="s">
        <v>1178</v>
      </c>
      <c r="D308" s="27" t="s">
        <v>511</v>
      </c>
      <c r="E308" s="27" t="s">
        <v>594</v>
      </c>
      <c r="F308" s="27" t="s">
        <v>2684</v>
      </c>
      <c r="G308" s="27" t="s">
        <v>752</v>
      </c>
      <c r="H308" s="27" t="s">
        <v>2241</v>
      </c>
      <c r="I308" s="27" t="s">
        <v>805</v>
      </c>
      <c r="J308" s="27" t="s">
        <v>1750</v>
      </c>
      <c r="K308" s="27" t="s">
        <v>589</v>
      </c>
      <c r="L308" s="27" t="s">
        <v>2242</v>
      </c>
    </row>
    <row r="309" spans="1:12" ht="14.25">
      <c r="A309" s="27" t="s">
        <v>515</v>
      </c>
      <c r="B309" s="27" t="s">
        <v>513</v>
      </c>
      <c r="C309" s="27" t="s">
        <v>1176</v>
      </c>
      <c r="D309" s="27" t="s">
        <v>514</v>
      </c>
      <c r="E309" s="27" t="s">
        <v>599</v>
      </c>
      <c r="F309" s="27" t="s">
        <v>1185</v>
      </c>
      <c r="G309" s="27" t="s">
        <v>2711</v>
      </c>
      <c r="H309" s="27" t="s">
        <v>2243</v>
      </c>
      <c r="I309" s="27" t="s">
        <v>806</v>
      </c>
      <c r="J309" s="27" t="s">
        <v>1751</v>
      </c>
      <c r="K309" s="27" t="s">
        <v>589</v>
      </c>
      <c r="L309" s="27" t="s">
        <v>2244</v>
      </c>
    </row>
    <row r="310" spans="1:12" ht="14.25">
      <c r="A310" s="27" t="s">
        <v>1486</v>
      </c>
      <c r="B310" s="27" t="s">
        <v>1484</v>
      </c>
      <c r="C310" s="27" t="s">
        <v>1176</v>
      </c>
      <c r="D310" s="27" t="s">
        <v>1485</v>
      </c>
      <c r="E310" s="27" t="s">
        <v>625</v>
      </c>
      <c r="F310" s="27" t="s">
        <v>2673</v>
      </c>
      <c r="G310" s="27" t="s">
        <v>2673</v>
      </c>
      <c r="H310" s="27" t="s">
        <v>2245</v>
      </c>
      <c r="I310" s="27" t="s">
        <v>1488</v>
      </c>
      <c r="J310" s="27" t="s">
        <v>2587</v>
      </c>
      <c r="K310" s="27" t="s">
        <v>612</v>
      </c>
      <c r="L310" s="27" t="s">
        <v>2246</v>
      </c>
    </row>
    <row r="311" spans="1:12" ht="14.25">
      <c r="A311" s="27" t="s">
        <v>1131</v>
      </c>
      <c r="B311" s="27" t="s">
        <v>1130</v>
      </c>
      <c r="C311" s="27" t="s">
        <v>1176</v>
      </c>
      <c r="D311" s="27" t="s">
        <v>578</v>
      </c>
      <c r="E311" s="27" t="s">
        <v>599</v>
      </c>
      <c r="F311" s="27" t="s">
        <v>67</v>
      </c>
      <c r="G311" s="27" t="s">
        <v>2733</v>
      </c>
      <c r="H311" s="27" t="s">
        <v>2247</v>
      </c>
      <c r="I311" s="27" t="s">
        <v>1137</v>
      </c>
      <c r="J311" s="27" t="s">
        <v>1752</v>
      </c>
      <c r="K311" s="27" t="s">
        <v>589</v>
      </c>
      <c r="L311" s="27" t="s">
        <v>2248</v>
      </c>
    </row>
    <row r="312" spans="1:12" ht="14.25">
      <c r="A312" s="27" t="s">
        <v>518</v>
      </c>
      <c r="B312" s="27" t="s">
        <v>516</v>
      </c>
      <c r="C312" s="27" t="s">
        <v>1176</v>
      </c>
      <c r="D312" s="27" t="s">
        <v>517</v>
      </c>
      <c r="E312" s="27" t="s">
        <v>599</v>
      </c>
      <c r="F312" s="27" t="s">
        <v>2683</v>
      </c>
      <c r="G312" s="27" t="s">
        <v>2725</v>
      </c>
      <c r="H312" s="27" t="s">
        <v>2249</v>
      </c>
      <c r="I312" s="27" t="s">
        <v>808</v>
      </c>
      <c r="J312" s="27" t="s">
        <v>1753</v>
      </c>
      <c r="K312" s="27" t="s">
        <v>589</v>
      </c>
      <c r="L312" s="27" t="s">
        <v>2250</v>
      </c>
    </row>
    <row r="313" spans="1:12" ht="14.25">
      <c r="A313" s="27" t="s">
        <v>520</v>
      </c>
      <c r="B313" s="27" t="s">
        <v>1192</v>
      </c>
      <c r="C313" s="27" t="s">
        <v>1176</v>
      </c>
      <c r="D313" s="27" t="s">
        <v>519</v>
      </c>
      <c r="E313" s="27" t="s">
        <v>599</v>
      </c>
      <c r="F313" s="27" t="s">
        <v>39</v>
      </c>
      <c r="G313" s="27" t="s">
        <v>595</v>
      </c>
      <c r="H313" s="27" t="s">
        <v>2251</v>
      </c>
      <c r="I313" s="27" t="s">
        <v>809</v>
      </c>
      <c r="J313" s="27" t="s">
        <v>1754</v>
      </c>
      <c r="K313" s="27" t="s">
        <v>589</v>
      </c>
      <c r="L313" s="27" t="s">
        <v>2252</v>
      </c>
    </row>
    <row r="314" spans="1:12" ht="14.25">
      <c r="A314" s="27" t="s">
        <v>1505</v>
      </c>
      <c r="B314" s="27" t="s">
        <v>1503</v>
      </c>
      <c r="C314" s="27" t="s">
        <v>1176</v>
      </c>
      <c r="D314" s="27" t="s">
        <v>1504</v>
      </c>
      <c r="E314" s="27" t="s">
        <v>599</v>
      </c>
      <c r="F314" s="27" t="s">
        <v>83</v>
      </c>
      <c r="G314" s="27" t="s">
        <v>83</v>
      </c>
      <c r="H314" s="27" t="s">
        <v>2253</v>
      </c>
      <c r="I314" s="27" t="s">
        <v>1509</v>
      </c>
      <c r="J314" s="27" t="s">
        <v>1755</v>
      </c>
      <c r="K314" s="27" t="s">
        <v>589</v>
      </c>
      <c r="L314" s="27" t="s">
        <v>2254</v>
      </c>
    </row>
    <row r="315" spans="1:12" ht="14.25">
      <c r="A315" s="27" t="s">
        <v>1470</v>
      </c>
      <c r="B315" s="27" t="s">
        <v>1469</v>
      </c>
      <c r="C315" s="27" t="s">
        <v>1176</v>
      </c>
      <c r="D315" s="27" t="s">
        <v>527</v>
      </c>
      <c r="E315" s="27" t="s">
        <v>599</v>
      </c>
      <c r="F315" s="27" t="s">
        <v>2676</v>
      </c>
      <c r="G315" s="27" t="s">
        <v>656</v>
      </c>
      <c r="H315" s="27" t="s">
        <v>2255</v>
      </c>
      <c r="I315" s="27" t="s">
        <v>1475</v>
      </c>
      <c r="J315" s="27" t="s">
        <v>1756</v>
      </c>
      <c r="K315" s="27" t="s">
        <v>589</v>
      </c>
      <c r="L315" s="27" t="s">
        <v>2256</v>
      </c>
    </row>
    <row r="316" spans="1:12" ht="14.25">
      <c r="A316" s="27" t="s">
        <v>523</v>
      </c>
      <c r="B316" s="27" t="s">
        <v>521</v>
      </c>
      <c r="C316" s="27" t="s">
        <v>1176</v>
      </c>
      <c r="D316" s="27" t="s">
        <v>522</v>
      </c>
      <c r="E316" s="27" t="s">
        <v>599</v>
      </c>
      <c r="F316" s="27" t="s">
        <v>2673</v>
      </c>
      <c r="G316" s="27" t="s">
        <v>2673</v>
      </c>
      <c r="H316" s="27" t="s">
        <v>2257</v>
      </c>
      <c r="I316" s="27" t="s">
        <v>810</v>
      </c>
      <c r="J316" s="27" t="s">
        <v>2829</v>
      </c>
      <c r="K316" s="27" t="s">
        <v>612</v>
      </c>
      <c r="L316" s="27" t="s">
        <v>2258</v>
      </c>
    </row>
    <row r="317" spans="1:12" ht="14.25">
      <c r="A317" s="27" t="s">
        <v>526</v>
      </c>
      <c r="B317" s="27" t="s">
        <v>524</v>
      </c>
      <c r="C317" s="27" t="s">
        <v>1176</v>
      </c>
      <c r="D317" s="27" t="s">
        <v>525</v>
      </c>
      <c r="E317" s="27" t="s">
        <v>599</v>
      </c>
      <c r="F317" s="27" t="s">
        <v>2683</v>
      </c>
      <c r="G317" s="27" t="s">
        <v>2725</v>
      </c>
      <c r="H317" s="27" t="s">
        <v>2259</v>
      </c>
      <c r="I317" s="27" t="s">
        <v>811</v>
      </c>
      <c r="J317" s="27" t="s">
        <v>1757</v>
      </c>
      <c r="K317" s="27" t="s">
        <v>589</v>
      </c>
      <c r="L317" s="27" t="s">
        <v>2260</v>
      </c>
    </row>
    <row r="318" spans="1:12" ht="14.25">
      <c r="A318" s="27" t="s">
        <v>1794</v>
      </c>
      <c r="B318" s="27" t="s">
        <v>1792</v>
      </c>
      <c r="C318" s="27" t="s">
        <v>1176</v>
      </c>
      <c r="D318" s="27" t="s">
        <v>1793</v>
      </c>
      <c r="E318" s="27" t="s">
        <v>599</v>
      </c>
      <c r="F318" s="27" t="s">
        <v>2710</v>
      </c>
      <c r="G318" s="27" t="s">
        <v>2710</v>
      </c>
      <c r="H318" s="27" t="s">
        <v>2261</v>
      </c>
      <c r="I318" s="27" t="s">
        <v>1800</v>
      </c>
      <c r="J318" s="27" t="s">
        <v>1801</v>
      </c>
      <c r="K318" s="27" t="s">
        <v>589</v>
      </c>
      <c r="L318" s="27" t="s">
        <v>2262</v>
      </c>
    </row>
    <row r="319" spans="1:12" ht="14.25">
      <c r="A319" s="27" t="s">
        <v>530</v>
      </c>
      <c r="B319" s="27" t="s">
        <v>528</v>
      </c>
      <c r="C319" s="27" t="s">
        <v>1176</v>
      </c>
      <c r="D319" s="27" t="s">
        <v>529</v>
      </c>
      <c r="E319" s="27" t="s">
        <v>599</v>
      </c>
      <c r="F319" s="27" t="s">
        <v>2911</v>
      </c>
      <c r="G319" s="27" t="s">
        <v>2730</v>
      </c>
      <c r="H319" s="27" t="s">
        <v>2263</v>
      </c>
      <c r="I319" s="27" t="s">
        <v>812</v>
      </c>
      <c r="J319" s="27" t="s">
        <v>1758</v>
      </c>
      <c r="K319" s="27" t="s">
        <v>589</v>
      </c>
      <c r="L319" s="27" t="s">
        <v>2264</v>
      </c>
    </row>
    <row r="320" spans="1:12" ht="14.25">
      <c r="A320" s="27" t="s">
        <v>533</v>
      </c>
      <c r="B320" s="27" t="s">
        <v>531</v>
      </c>
      <c r="C320" s="27" t="s">
        <v>1176</v>
      </c>
      <c r="D320" s="27" t="s">
        <v>532</v>
      </c>
      <c r="E320" s="27" t="s">
        <v>599</v>
      </c>
      <c r="F320" s="27" t="s">
        <v>2673</v>
      </c>
      <c r="G320" s="27" t="s">
        <v>2673</v>
      </c>
      <c r="H320" s="27" t="s">
        <v>2265</v>
      </c>
      <c r="I320" s="27" t="s">
        <v>813</v>
      </c>
      <c r="J320" s="27" t="s">
        <v>3145</v>
      </c>
      <c r="K320" s="27" t="s">
        <v>612</v>
      </c>
      <c r="L320" s="27" t="s">
        <v>2266</v>
      </c>
    </row>
    <row r="321" spans="1:12" ht="14.25">
      <c r="A321" s="27" t="s">
        <v>536</v>
      </c>
      <c r="B321" s="27" t="s">
        <v>534</v>
      </c>
      <c r="C321" s="27" t="s">
        <v>1176</v>
      </c>
      <c r="D321" s="27" t="s">
        <v>535</v>
      </c>
      <c r="E321" s="27" t="s">
        <v>599</v>
      </c>
      <c r="F321" s="27" t="s">
        <v>2685</v>
      </c>
      <c r="G321" s="27" t="s">
        <v>682</v>
      </c>
      <c r="H321" s="27" t="s">
        <v>2267</v>
      </c>
      <c r="I321" s="27" t="s">
        <v>814</v>
      </c>
      <c r="J321" s="27" t="s">
        <v>1759</v>
      </c>
      <c r="K321" s="27" t="s">
        <v>589</v>
      </c>
      <c r="L321" s="27" t="s">
        <v>2268</v>
      </c>
    </row>
    <row r="322" spans="1:12" ht="14.25">
      <c r="A322" s="27" t="s">
        <v>1373</v>
      </c>
      <c r="B322" s="27" t="s">
        <v>1371</v>
      </c>
      <c r="C322" s="27" t="s">
        <v>1176</v>
      </c>
      <c r="D322" s="27" t="s">
        <v>1372</v>
      </c>
      <c r="E322" s="27" t="s">
        <v>625</v>
      </c>
      <c r="F322" s="27" t="s">
        <v>2673</v>
      </c>
      <c r="G322" s="27" t="s">
        <v>2673</v>
      </c>
      <c r="H322" s="27" t="s">
        <v>2269</v>
      </c>
      <c r="I322" s="27" t="s">
        <v>1380</v>
      </c>
      <c r="J322" s="27" t="s">
        <v>2782</v>
      </c>
      <c r="K322" s="27" t="s">
        <v>612</v>
      </c>
      <c r="L322" s="27" t="s">
        <v>2270</v>
      </c>
    </row>
    <row r="323" spans="1:12" ht="14.25">
      <c r="A323" s="27" t="s">
        <v>2864</v>
      </c>
      <c r="B323" s="27" t="s">
        <v>2862</v>
      </c>
      <c r="C323" s="27" t="s">
        <v>1176</v>
      </c>
      <c r="D323" s="27" t="s">
        <v>2863</v>
      </c>
      <c r="E323" s="27" t="s">
        <v>599</v>
      </c>
      <c r="F323" s="27" t="s">
        <v>1177</v>
      </c>
      <c r="G323" s="27" t="s">
        <v>1199</v>
      </c>
      <c r="H323" s="27" t="s">
        <v>2901</v>
      </c>
      <c r="I323" s="27" t="s">
        <v>2902</v>
      </c>
      <c r="J323" s="27" t="s">
        <v>2903</v>
      </c>
      <c r="K323" s="27" t="s">
        <v>589</v>
      </c>
      <c r="L323" s="27" t="s">
        <v>2904</v>
      </c>
    </row>
    <row r="324" spans="1:12" ht="14.25">
      <c r="A324" s="27" t="s">
        <v>539</v>
      </c>
      <c r="B324" s="27" t="s">
        <v>537</v>
      </c>
      <c r="C324" s="27" t="s">
        <v>1176</v>
      </c>
      <c r="D324" s="27" t="s">
        <v>538</v>
      </c>
      <c r="E324" s="27" t="s">
        <v>599</v>
      </c>
      <c r="F324" s="27" t="s">
        <v>2673</v>
      </c>
      <c r="G324" s="27" t="s">
        <v>2673</v>
      </c>
      <c r="H324" s="27" t="s">
        <v>2271</v>
      </c>
      <c r="I324" s="27" t="s">
        <v>815</v>
      </c>
      <c r="J324" s="27" t="s">
        <v>2935</v>
      </c>
      <c r="K324" s="27" t="s">
        <v>612</v>
      </c>
      <c r="L324" s="27" t="s">
        <v>2272</v>
      </c>
    </row>
    <row r="325" spans="1:12" ht="14.25">
      <c r="A325" s="27" t="s">
        <v>542</v>
      </c>
      <c r="B325" s="27" t="s">
        <v>540</v>
      </c>
      <c r="C325" s="27" t="s">
        <v>1178</v>
      </c>
      <c r="D325" s="27" t="s">
        <v>541</v>
      </c>
      <c r="E325" s="27" t="s">
        <v>594</v>
      </c>
      <c r="F325" s="27" t="s">
        <v>2693</v>
      </c>
      <c r="G325" s="27" t="s">
        <v>2747</v>
      </c>
      <c r="H325" s="27" t="s">
        <v>2273</v>
      </c>
      <c r="I325" s="27" t="s">
        <v>816</v>
      </c>
      <c r="J325" s="27" t="s">
        <v>1760</v>
      </c>
      <c r="K325" s="27" t="s">
        <v>589</v>
      </c>
      <c r="L325" s="27" t="s">
        <v>2274</v>
      </c>
    </row>
    <row r="326" spans="1:12" ht="14.25">
      <c r="A326" s="27" t="s">
        <v>1248</v>
      </c>
      <c r="B326" s="27" t="s">
        <v>1247</v>
      </c>
      <c r="C326" s="27" t="s">
        <v>1178</v>
      </c>
      <c r="D326" s="27" t="s">
        <v>1252</v>
      </c>
      <c r="E326" s="27" t="s">
        <v>594</v>
      </c>
      <c r="F326" s="27" t="s">
        <v>1177</v>
      </c>
      <c r="G326" s="27" t="s">
        <v>1199</v>
      </c>
      <c r="H326" s="27" t="s">
        <v>2275</v>
      </c>
      <c r="I326" s="27" t="s">
        <v>1253</v>
      </c>
      <c r="J326" s="27" t="s">
        <v>1247</v>
      </c>
      <c r="K326" s="27" t="s">
        <v>589</v>
      </c>
      <c r="L326" s="27" t="s">
        <v>2276</v>
      </c>
    </row>
    <row r="327" spans="1:12" ht="14.25">
      <c r="A327" s="27" t="s">
        <v>545</v>
      </c>
      <c r="B327" s="27" t="s">
        <v>543</v>
      </c>
      <c r="C327" s="27" t="s">
        <v>1178</v>
      </c>
      <c r="D327" s="27" t="s">
        <v>544</v>
      </c>
      <c r="E327" s="27" t="s">
        <v>594</v>
      </c>
      <c r="F327" s="27" t="s">
        <v>1182</v>
      </c>
      <c r="G327" s="27" t="s">
        <v>636</v>
      </c>
      <c r="H327" s="27" t="s">
        <v>2277</v>
      </c>
      <c r="I327" s="27" t="s">
        <v>817</v>
      </c>
      <c r="J327" s="27" t="s">
        <v>1761</v>
      </c>
      <c r="K327" s="27" t="s">
        <v>589</v>
      </c>
      <c r="L327" s="27" t="s">
        <v>2278</v>
      </c>
    </row>
    <row r="328" spans="1:12" ht="14.25">
      <c r="A328" s="27" t="s">
        <v>1133</v>
      </c>
      <c r="B328" s="27" t="s">
        <v>1173</v>
      </c>
      <c r="C328" s="27" t="s">
        <v>1176</v>
      </c>
      <c r="D328" s="27" t="s">
        <v>1132</v>
      </c>
      <c r="E328" s="27" t="s">
        <v>733</v>
      </c>
      <c r="F328" s="27" t="s">
        <v>807</v>
      </c>
      <c r="G328" s="27" t="s">
        <v>2783</v>
      </c>
      <c r="H328" s="27" t="s">
        <v>2279</v>
      </c>
      <c r="I328" s="27" t="s">
        <v>1138</v>
      </c>
      <c r="J328" s="27" t="s">
        <v>1762</v>
      </c>
      <c r="K328" s="27" t="s">
        <v>589</v>
      </c>
      <c r="L328" s="27" t="s">
        <v>2280</v>
      </c>
    </row>
    <row r="329" spans="1:12" ht="14.25">
      <c r="A329" s="27" t="s">
        <v>548</v>
      </c>
      <c r="B329" s="27" t="s">
        <v>546</v>
      </c>
      <c r="C329" s="27" t="s">
        <v>1176</v>
      </c>
      <c r="D329" s="27" t="s">
        <v>547</v>
      </c>
      <c r="E329" s="27" t="s">
        <v>625</v>
      </c>
      <c r="F329" s="27" t="s">
        <v>105</v>
      </c>
      <c r="G329" s="27" t="s">
        <v>739</v>
      </c>
      <c r="H329" s="27" t="s">
        <v>2281</v>
      </c>
      <c r="I329" s="27" t="s">
        <v>818</v>
      </c>
      <c r="J329" s="27" t="s">
        <v>2588</v>
      </c>
      <c r="K329" s="27" t="s">
        <v>612</v>
      </c>
      <c r="L329" s="27" t="s">
        <v>2282</v>
      </c>
    </row>
    <row r="330" spans="1:12" ht="14.25">
      <c r="A330" s="27" t="s">
        <v>1442</v>
      </c>
      <c r="B330" s="27" t="s">
        <v>1440</v>
      </c>
      <c r="C330" s="27" t="s">
        <v>1176</v>
      </c>
      <c r="D330" s="27" t="s">
        <v>1441</v>
      </c>
      <c r="E330" s="27" t="s">
        <v>599</v>
      </c>
      <c r="F330" s="27" t="s">
        <v>2673</v>
      </c>
      <c r="G330" s="27" t="s">
        <v>2673</v>
      </c>
      <c r="H330" s="27" t="s">
        <v>2283</v>
      </c>
      <c r="I330" s="27" t="s">
        <v>1443</v>
      </c>
      <c r="J330" s="27" t="s">
        <v>2589</v>
      </c>
      <c r="K330" s="27" t="s">
        <v>612</v>
      </c>
      <c r="L330" s="27" t="s">
        <v>2284</v>
      </c>
    </row>
    <row r="331" spans="1:12" ht="14.25">
      <c r="A331" s="27" t="s">
        <v>551</v>
      </c>
      <c r="B331" s="27" t="s">
        <v>549</v>
      </c>
      <c r="C331" s="27" t="s">
        <v>1176</v>
      </c>
      <c r="D331" s="27" t="s">
        <v>550</v>
      </c>
      <c r="E331" s="27" t="s">
        <v>599</v>
      </c>
      <c r="F331" s="27" t="s">
        <v>1181</v>
      </c>
      <c r="G331" s="27" t="s">
        <v>620</v>
      </c>
      <c r="H331" s="27" t="s">
        <v>2285</v>
      </c>
      <c r="I331" s="27" t="s">
        <v>819</v>
      </c>
      <c r="J331" s="27" t="s">
        <v>1763</v>
      </c>
      <c r="K331" s="27" t="s">
        <v>589</v>
      </c>
      <c r="L331" s="27" t="s">
        <v>2286</v>
      </c>
    </row>
    <row r="332" spans="1:12" ht="14.25">
      <c r="A332" s="27" t="s">
        <v>554</v>
      </c>
      <c r="B332" s="27" t="s">
        <v>552</v>
      </c>
      <c r="C332" s="27" t="s">
        <v>1178</v>
      </c>
      <c r="D332" s="27" t="s">
        <v>553</v>
      </c>
      <c r="E332" s="27" t="s">
        <v>594</v>
      </c>
      <c r="F332" s="27" t="s">
        <v>2693</v>
      </c>
      <c r="G332" s="27" t="s">
        <v>764</v>
      </c>
      <c r="H332" s="27" t="s">
        <v>2287</v>
      </c>
      <c r="I332" s="27" t="s">
        <v>820</v>
      </c>
      <c r="J332" s="27" t="s">
        <v>2830</v>
      </c>
      <c r="K332" s="27" t="s">
        <v>589</v>
      </c>
      <c r="L332" s="27" t="s">
        <v>2288</v>
      </c>
    </row>
    <row r="333" spans="1:12" ht="14.25">
      <c r="A333" s="27" t="s">
        <v>555</v>
      </c>
      <c r="B333" s="27" t="s">
        <v>1105</v>
      </c>
      <c r="C333" s="27" t="s">
        <v>1176</v>
      </c>
      <c r="D333" s="27" t="s">
        <v>1106</v>
      </c>
      <c r="E333" s="27" t="s">
        <v>599</v>
      </c>
      <c r="F333" s="27" t="s">
        <v>105</v>
      </c>
      <c r="G333" s="27" t="s">
        <v>2502</v>
      </c>
      <c r="H333" s="27" t="s">
        <v>2289</v>
      </c>
      <c r="I333" s="27" t="s">
        <v>1111</v>
      </c>
      <c r="J333" s="27" t="s">
        <v>1764</v>
      </c>
      <c r="K333" s="27" t="s">
        <v>589</v>
      </c>
      <c r="L333" s="27" t="s">
        <v>2290</v>
      </c>
    </row>
    <row r="334" spans="1:12" ht="14.25">
      <c r="A334" s="27" t="s">
        <v>558</v>
      </c>
      <c r="B334" s="27" t="s">
        <v>556</v>
      </c>
      <c r="C334" s="27" t="s">
        <v>1178</v>
      </c>
      <c r="D334" s="27" t="s">
        <v>557</v>
      </c>
      <c r="E334" s="27" t="s">
        <v>594</v>
      </c>
      <c r="F334" s="27" t="s">
        <v>2684</v>
      </c>
      <c r="G334" s="27" t="s">
        <v>752</v>
      </c>
      <c r="H334" s="27" t="s">
        <v>2291</v>
      </c>
      <c r="I334" s="27" t="s">
        <v>821</v>
      </c>
      <c r="J334" s="27" t="s">
        <v>1765</v>
      </c>
      <c r="K334" s="27" t="s">
        <v>589</v>
      </c>
      <c r="L334" s="27" t="s">
        <v>2292</v>
      </c>
    </row>
    <row r="335" spans="1:12" ht="14.25">
      <c r="A335" s="27" t="s">
        <v>561</v>
      </c>
      <c r="B335" s="27" t="s">
        <v>559</v>
      </c>
      <c r="C335" s="27" t="s">
        <v>1176</v>
      </c>
      <c r="D335" s="27" t="s">
        <v>560</v>
      </c>
      <c r="E335" s="27" t="s">
        <v>599</v>
      </c>
      <c r="F335" s="27" t="s">
        <v>67</v>
      </c>
      <c r="G335" s="27" t="s">
        <v>618</v>
      </c>
      <c r="H335" s="27" t="s">
        <v>2293</v>
      </c>
      <c r="I335" s="27" t="s">
        <v>822</v>
      </c>
      <c r="J335" s="27" t="s">
        <v>1766</v>
      </c>
      <c r="K335" s="27" t="s">
        <v>589</v>
      </c>
      <c r="L335" s="27" t="s">
        <v>2294</v>
      </c>
    </row>
    <row r="336" spans="1:12" ht="14.25">
      <c r="A336" s="27" t="s">
        <v>1512</v>
      </c>
      <c r="B336" s="27" t="s">
        <v>1510</v>
      </c>
      <c r="C336" s="27" t="s">
        <v>1176</v>
      </c>
      <c r="D336" s="27" t="s">
        <v>1511</v>
      </c>
      <c r="E336" s="27" t="s">
        <v>599</v>
      </c>
      <c r="F336" s="27" t="s">
        <v>2673</v>
      </c>
      <c r="G336" s="27" t="s">
        <v>2673</v>
      </c>
      <c r="H336" s="27" t="s">
        <v>2295</v>
      </c>
      <c r="I336" s="27" t="s">
        <v>1513</v>
      </c>
      <c r="J336" s="27" t="s">
        <v>2799</v>
      </c>
      <c r="K336" s="27" t="s">
        <v>612</v>
      </c>
      <c r="L336" s="27" t="s">
        <v>2296</v>
      </c>
    </row>
    <row r="337" spans="1:12" ht="14.25">
      <c r="A337" s="27" t="s">
        <v>2924</v>
      </c>
      <c r="B337" s="27" t="s">
        <v>2923</v>
      </c>
      <c r="C337" s="27" t="s">
        <v>1176</v>
      </c>
      <c r="D337" s="27" t="s">
        <v>1414</v>
      </c>
      <c r="E337" s="27" t="s">
        <v>599</v>
      </c>
      <c r="F337" s="27" t="s">
        <v>83</v>
      </c>
      <c r="G337" s="27" t="s">
        <v>83</v>
      </c>
      <c r="H337" s="27" t="s">
        <v>1889</v>
      </c>
      <c r="I337" s="27" t="s">
        <v>2936</v>
      </c>
      <c r="J337" s="27" t="s">
        <v>3007</v>
      </c>
      <c r="K337" s="27" t="s">
        <v>589</v>
      </c>
      <c r="L337" s="27" t="s">
        <v>1890</v>
      </c>
    </row>
    <row r="338" spans="1:12" ht="14.25">
      <c r="A338" s="27" t="s">
        <v>563</v>
      </c>
      <c r="B338" s="27" t="s">
        <v>562</v>
      </c>
      <c r="C338" s="27" t="s">
        <v>1178</v>
      </c>
      <c r="D338" s="27" t="s">
        <v>1215</v>
      </c>
      <c r="E338" s="27" t="s">
        <v>594</v>
      </c>
      <c r="F338" s="27" t="s">
        <v>2683</v>
      </c>
      <c r="G338" s="27" t="s">
        <v>2725</v>
      </c>
      <c r="H338" s="27" t="s">
        <v>2297</v>
      </c>
      <c r="I338" s="27" t="s">
        <v>823</v>
      </c>
      <c r="J338" s="27" t="s">
        <v>1767</v>
      </c>
      <c r="K338" s="27" t="s">
        <v>589</v>
      </c>
      <c r="L338" s="27" t="s">
        <v>2298</v>
      </c>
    </row>
    <row r="339" spans="1:12" ht="14.25">
      <c r="A339" s="27" t="s">
        <v>2339</v>
      </c>
      <c r="B339" s="27" t="s">
        <v>2337</v>
      </c>
      <c r="C339" s="27" t="s">
        <v>1176</v>
      </c>
      <c r="D339" s="27" t="s">
        <v>2338</v>
      </c>
      <c r="E339" s="27" t="s">
        <v>625</v>
      </c>
      <c r="F339" s="27" t="s">
        <v>2673</v>
      </c>
      <c r="G339" s="27" t="s">
        <v>2673</v>
      </c>
      <c r="H339" s="27" t="s">
        <v>2375</v>
      </c>
      <c r="I339" s="27" t="s">
        <v>2376</v>
      </c>
      <c r="J339" s="27" t="s">
        <v>2905</v>
      </c>
      <c r="K339" s="27" t="s">
        <v>612</v>
      </c>
      <c r="L339" s="27" t="s">
        <v>2377</v>
      </c>
    </row>
    <row r="340" spans="1:12" ht="14.25">
      <c r="A340" s="27" t="s">
        <v>1136</v>
      </c>
      <c r="B340" s="27" t="s">
        <v>1134</v>
      </c>
      <c r="C340" s="27" t="s">
        <v>1176</v>
      </c>
      <c r="D340" s="27" t="s">
        <v>1135</v>
      </c>
      <c r="E340" s="27" t="s">
        <v>599</v>
      </c>
      <c r="F340" s="27" t="s">
        <v>2685</v>
      </c>
      <c r="G340" s="27" t="s">
        <v>682</v>
      </c>
      <c r="H340" s="27" t="s">
        <v>2299</v>
      </c>
      <c r="I340" s="27" t="s">
        <v>1139</v>
      </c>
      <c r="J340" s="27" t="s">
        <v>1768</v>
      </c>
      <c r="K340" s="27" t="s">
        <v>589</v>
      </c>
      <c r="L340" s="27" t="s">
        <v>2300</v>
      </c>
    </row>
    <row r="341" spans="1:12" ht="14.25">
      <c r="A341" s="27" t="s">
        <v>3076</v>
      </c>
      <c r="B341" s="27" t="s">
        <v>3075</v>
      </c>
      <c r="C341" s="27" t="s">
        <v>1176</v>
      </c>
      <c r="D341" s="27" t="s">
        <v>133</v>
      </c>
      <c r="E341" s="27" t="s">
        <v>599</v>
      </c>
      <c r="F341" s="27" t="s">
        <v>1182</v>
      </c>
      <c r="G341" s="27" t="s">
        <v>636</v>
      </c>
      <c r="H341" s="27" t="s">
        <v>1838</v>
      </c>
      <c r="I341" s="27" t="s">
        <v>3093</v>
      </c>
      <c r="J341" s="27" t="s">
        <v>3094</v>
      </c>
      <c r="K341" s="27" t="s">
        <v>589</v>
      </c>
      <c r="L341" s="27" t="s">
        <v>1839</v>
      </c>
    </row>
    <row r="342" spans="1:12" ht="14.25">
      <c r="A342" s="27" t="s">
        <v>2459</v>
      </c>
      <c r="B342" s="27" t="s">
        <v>2457</v>
      </c>
      <c r="C342" s="27" t="s">
        <v>1176</v>
      </c>
      <c r="D342" s="27" t="s">
        <v>2458</v>
      </c>
      <c r="E342" s="27" t="s">
        <v>599</v>
      </c>
      <c r="F342" s="27" t="s">
        <v>2682</v>
      </c>
      <c r="G342" s="27" t="s">
        <v>2727</v>
      </c>
      <c r="H342" s="27" t="s">
        <v>2478</v>
      </c>
      <c r="I342" s="27" t="s">
        <v>2479</v>
      </c>
      <c r="J342" s="27" t="s">
        <v>2480</v>
      </c>
      <c r="K342" s="27" t="s">
        <v>589</v>
      </c>
      <c r="L342" s="27" t="s">
        <v>2481</v>
      </c>
    </row>
    <row r="343" spans="1:12" ht="14.25">
      <c r="A343" s="27" t="s">
        <v>566</v>
      </c>
      <c r="B343" s="27" t="s">
        <v>564</v>
      </c>
      <c r="C343" s="27" t="s">
        <v>1176</v>
      </c>
      <c r="D343" s="27" t="s">
        <v>565</v>
      </c>
      <c r="E343" s="27" t="s">
        <v>599</v>
      </c>
      <c r="F343" s="27" t="s">
        <v>115</v>
      </c>
      <c r="G343" s="27" t="s">
        <v>2781</v>
      </c>
      <c r="H343" s="27" t="s">
        <v>2301</v>
      </c>
      <c r="I343" s="27" t="s">
        <v>824</v>
      </c>
      <c r="J343" s="27" t="s">
        <v>1769</v>
      </c>
      <c r="K343" s="27" t="s">
        <v>589</v>
      </c>
      <c r="L343" s="27" t="s">
        <v>2302</v>
      </c>
    </row>
    <row r="344" spans="1:12" ht="14.25">
      <c r="A344" s="27" t="s">
        <v>568</v>
      </c>
      <c r="B344" s="27" t="s">
        <v>567</v>
      </c>
      <c r="C344" s="27" t="s">
        <v>1176</v>
      </c>
      <c r="D344" s="27" t="s">
        <v>848</v>
      </c>
      <c r="E344" s="27" t="s">
        <v>599</v>
      </c>
      <c r="F344" s="27" t="s">
        <v>2911</v>
      </c>
      <c r="G344" s="27" t="s">
        <v>1179</v>
      </c>
      <c r="H344" s="27" t="s">
        <v>2303</v>
      </c>
      <c r="I344" s="27" t="s">
        <v>825</v>
      </c>
      <c r="J344" s="27" t="s">
        <v>1770</v>
      </c>
      <c r="K344" s="27" t="s">
        <v>589</v>
      </c>
      <c r="L344" s="27" t="s">
        <v>2304</v>
      </c>
    </row>
    <row r="345" spans="1:12" ht="14.25">
      <c r="A345" s="27" t="s">
        <v>1275</v>
      </c>
      <c r="B345" s="27" t="s">
        <v>1274</v>
      </c>
      <c r="C345" s="27" t="s">
        <v>1176</v>
      </c>
      <c r="D345" s="27" t="s">
        <v>1290</v>
      </c>
      <c r="E345" s="27" t="s">
        <v>587</v>
      </c>
      <c r="F345" s="27" t="s">
        <v>2710</v>
      </c>
      <c r="G345" s="27" t="s">
        <v>2710</v>
      </c>
      <c r="H345" s="27" t="s">
        <v>2305</v>
      </c>
      <c r="I345" s="27" t="s">
        <v>1291</v>
      </c>
      <c r="J345" s="27" t="s">
        <v>1771</v>
      </c>
      <c r="K345" s="27" t="s">
        <v>589</v>
      </c>
      <c r="L345" s="27" t="s">
        <v>2306</v>
      </c>
    </row>
    <row r="346" spans="1:12" ht="14.25">
      <c r="A346" s="27" t="s">
        <v>845</v>
      </c>
      <c r="B346" s="27" t="s">
        <v>1107</v>
      </c>
      <c r="C346" s="27" t="s">
        <v>1176</v>
      </c>
      <c r="D346" s="27" t="s">
        <v>1108</v>
      </c>
      <c r="E346" s="27" t="s">
        <v>599</v>
      </c>
      <c r="F346" s="27" t="s">
        <v>105</v>
      </c>
      <c r="G346" s="27" t="s">
        <v>2736</v>
      </c>
      <c r="H346" s="27" t="s">
        <v>2307</v>
      </c>
      <c r="I346" s="27" t="s">
        <v>1112</v>
      </c>
      <c r="J346" s="27" t="s">
        <v>1772</v>
      </c>
      <c r="K346" s="27" t="s">
        <v>589</v>
      </c>
      <c r="L346" s="27" t="s">
        <v>2308</v>
      </c>
    </row>
    <row r="347" spans="1:12" ht="14.25">
      <c r="A347" s="27" t="s">
        <v>571</v>
      </c>
      <c r="B347" s="27" t="s">
        <v>569</v>
      </c>
      <c r="C347" s="27" t="s">
        <v>1176</v>
      </c>
      <c r="D347" s="27" t="s">
        <v>570</v>
      </c>
      <c r="E347" s="27" t="s">
        <v>599</v>
      </c>
      <c r="F347" s="27" t="s">
        <v>1177</v>
      </c>
      <c r="G347" s="27" t="s">
        <v>2737</v>
      </c>
      <c r="H347" s="27" t="s">
        <v>2309</v>
      </c>
      <c r="I347" s="27" t="s">
        <v>826</v>
      </c>
      <c r="J347" s="27" t="s">
        <v>1773</v>
      </c>
      <c r="K347" s="27" t="s">
        <v>589</v>
      </c>
      <c r="L347" s="27" t="s">
        <v>2310</v>
      </c>
    </row>
    <row r="348" spans="1:12" ht="14.25">
      <c r="A348" s="27" t="s">
        <v>2867</v>
      </c>
      <c r="B348" s="27" t="s">
        <v>2865</v>
      </c>
      <c r="C348" s="27" t="s">
        <v>1176</v>
      </c>
      <c r="D348" s="27" t="s">
        <v>2866</v>
      </c>
      <c r="E348" s="27" t="s">
        <v>599</v>
      </c>
      <c r="F348" s="27" t="s">
        <v>122</v>
      </c>
      <c r="G348" s="27" t="s">
        <v>2906</v>
      </c>
      <c r="H348" s="27" t="s">
        <v>2907</v>
      </c>
      <c r="I348" s="27" t="s">
        <v>2908</v>
      </c>
      <c r="J348" s="27" t="s">
        <v>2909</v>
      </c>
      <c r="K348" s="27" t="s">
        <v>589</v>
      </c>
      <c r="L348" s="27" t="s">
        <v>2910</v>
      </c>
    </row>
    <row r="349" spans="1:12" ht="14.25">
      <c r="A349" s="27" t="s">
        <v>572</v>
      </c>
      <c r="B349" s="27" t="s">
        <v>572</v>
      </c>
      <c r="C349" s="27" t="s">
        <v>1178</v>
      </c>
      <c r="D349" s="27" t="s">
        <v>1142</v>
      </c>
      <c r="E349" s="27" t="s">
        <v>688</v>
      </c>
      <c r="F349" s="27" t="s">
        <v>45</v>
      </c>
      <c r="G349" s="27" t="s">
        <v>605</v>
      </c>
      <c r="H349" s="27" t="s">
        <v>2311</v>
      </c>
      <c r="I349" s="27" t="s">
        <v>827</v>
      </c>
      <c r="J349" s="27" t="s">
        <v>1774</v>
      </c>
      <c r="K349" s="27" t="s">
        <v>589</v>
      </c>
      <c r="L349" s="27" t="s">
        <v>2312</v>
      </c>
    </row>
    <row r="350" spans="1:12" ht="14.25">
      <c r="A350" s="27" t="s">
        <v>574</v>
      </c>
      <c r="B350" s="27" t="s">
        <v>573</v>
      </c>
      <c r="C350" s="27" t="s">
        <v>1176</v>
      </c>
      <c r="D350" s="27" t="s">
        <v>2666</v>
      </c>
      <c r="E350" s="27" t="s">
        <v>599</v>
      </c>
      <c r="F350" s="27" t="s">
        <v>2673</v>
      </c>
      <c r="G350" s="27" t="s">
        <v>2673</v>
      </c>
      <c r="H350" s="27" t="s">
        <v>2784</v>
      </c>
      <c r="I350" s="27" t="s">
        <v>828</v>
      </c>
      <c r="J350" s="27" t="s">
        <v>2831</v>
      </c>
      <c r="K350" s="27" t="s">
        <v>612</v>
      </c>
      <c r="L350" s="27" t="s">
        <v>2785</v>
      </c>
    </row>
    <row r="351" spans="1:12" ht="14.25">
      <c r="A351" s="27" t="s">
        <v>577</v>
      </c>
      <c r="B351" s="27" t="s">
        <v>575</v>
      </c>
      <c r="C351" s="27" t="s">
        <v>1178</v>
      </c>
      <c r="D351" s="27" t="s">
        <v>576</v>
      </c>
      <c r="E351" s="27" t="s">
        <v>594</v>
      </c>
      <c r="F351" s="27" t="s">
        <v>1177</v>
      </c>
      <c r="G351" s="27" t="s">
        <v>1196</v>
      </c>
      <c r="H351" s="27" t="s">
        <v>2313</v>
      </c>
      <c r="I351" s="27" t="s">
        <v>829</v>
      </c>
      <c r="J351" s="27" t="s">
        <v>1775</v>
      </c>
      <c r="K351" s="27" t="s">
        <v>589</v>
      </c>
      <c r="L351" s="27" t="s">
        <v>2314</v>
      </c>
    </row>
    <row r="352" spans="1:12" ht="14.25">
      <c r="A352" s="27" t="s">
        <v>846</v>
      </c>
      <c r="B352" s="27" t="s">
        <v>1088</v>
      </c>
      <c r="C352" s="27" t="s">
        <v>1176</v>
      </c>
      <c r="D352" s="27" t="s">
        <v>1089</v>
      </c>
      <c r="E352" s="27" t="s">
        <v>599</v>
      </c>
      <c r="F352" s="27" t="s">
        <v>2673</v>
      </c>
      <c r="G352" s="27" t="s">
        <v>2673</v>
      </c>
      <c r="H352" s="27" t="s">
        <v>2378</v>
      </c>
      <c r="I352" s="27" t="s">
        <v>1091</v>
      </c>
      <c r="J352" s="27" t="s">
        <v>2937</v>
      </c>
      <c r="K352" s="27" t="s">
        <v>612</v>
      </c>
      <c r="L352" s="27" t="s">
        <v>2379</v>
      </c>
    </row>
  </sheetData>
  <sheetProtection/>
  <autoFilter ref="A1:M352"/>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H353"/>
  <sheetViews>
    <sheetView zoomScalePageLayoutView="0" workbookViewId="0" topLeftCell="A1">
      <selection activeCell="A1" sqref="A1"/>
    </sheetView>
  </sheetViews>
  <sheetFormatPr defaultColWidth="9.140625" defaultRowHeight="15"/>
  <cols>
    <col min="1" max="1" width="6.7109375" style="0" bestFit="1" customWidth="1"/>
    <col min="2" max="2" width="42.421875" style="0" bestFit="1" customWidth="1"/>
    <col min="3" max="3" width="9.00390625" style="0" bestFit="1" customWidth="1"/>
    <col min="4" max="5" width="7.00390625" style="0" bestFit="1" customWidth="1"/>
    <col min="6" max="6" width="6.7109375" style="0" bestFit="1" customWidth="1"/>
    <col min="7" max="7" width="10.00390625" style="0" bestFit="1" customWidth="1"/>
    <col min="8" max="8" width="10.28125" style="16" customWidth="1"/>
  </cols>
  <sheetData>
    <row r="1" spans="1:8" ht="14.25">
      <c r="A1" t="s">
        <v>881</v>
      </c>
      <c r="B1" t="s">
        <v>7</v>
      </c>
      <c r="C1" t="s">
        <v>882</v>
      </c>
      <c r="D1" t="s">
        <v>831</v>
      </c>
      <c r="E1" t="s">
        <v>883</v>
      </c>
      <c r="F1" t="s">
        <v>884</v>
      </c>
      <c r="G1" t="s">
        <v>885</v>
      </c>
      <c r="H1"/>
    </row>
    <row r="2" spans="5:8" ht="14.25">
      <c r="E2" t="s">
        <v>831</v>
      </c>
      <c r="F2" t="s">
        <v>883</v>
      </c>
      <c r="G2" t="s">
        <v>20</v>
      </c>
      <c r="H2"/>
    </row>
    <row r="3" spans="1:8" ht="14.25">
      <c r="A3" t="s">
        <v>31</v>
      </c>
      <c r="B3" t="s">
        <v>886</v>
      </c>
      <c r="C3">
        <v>289</v>
      </c>
      <c r="D3">
        <v>1</v>
      </c>
      <c r="E3">
        <v>0.35</v>
      </c>
      <c r="F3">
        <v>0.17</v>
      </c>
      <c r="G3" s="15">
        <v>2334.05</v>
      </c>
      <c r="H3"/>
    </row>
    <row r="4" spans="1:8" ht="14.25">
      <c r="A4">
        <v>888</v>
      </c>
      <c r="B4" t="s">
        <v>1535</v>
      </c>
      <c r="C4" s="15">
        <v>131.4</v>
      </c>
      <c r="D4">
        <v>-2.3</v>
      </c>
      <c r="E4">
        <v>-1.72</v>
      </c>
      <c r="F4">
        <v>-9.5</v>
      </c>
      <c r="G4" s="15">
        <v>491.47</v>
      </c>
      <c r="H4"/>
    </row>
    <row r="5" spans="1:8" ht="14.25">
      <c r="A5" t="s">
        <v>34</v>
      </c>
      <c r="B5" t="s">
        <v>887</v>
      </c>
      <c r="C5" s="15">
        <v>1895</v>
      </c>
      <c r="D5">
        <v>-39</v>
      </c>
      <c r="E5">
        <v>-2.02</v>
      </c>
      <c r="F5">
        <v>-3.96</v>
      </c>
      <c r="G5" s="15">
        <v>27174.24</v>
      </c>
      <c r="H5"/>
    </row>
    <row r="6" spans="1:8" ht="14.25">
      <c r="A6" t="s">
        <v>38</v>
      </c>
      <c r="B6" t="s">
        <v>888</v>
      </c>
      <c r="C6" s="15">
        <v>2468</v>
      </c>
      <c r="D6">
        <v>-19</v>
      </c>
      <c r="E6">
        <v>-0.76</v>
      </c>
      <c r="F6">
        <v>-2.87</v>
      </c>
      <c r="G6" s="15">
        <v>19688.94</v>
      </c>
      <c r="H6"/>
    </row>
    <row r="7" spans="1:8" ht="14.25">
      <c r="A7" t="s">
        <v>1243</v>
      </c>
      <c r="B7" t="s">
        <v>1536</v>
      </c>
      <c r="C7" s="15">
        <v>157.4</v>
      </c>
      <c r="D7">
        <v>4.3</v>
      </c>
      <c r="E7">
        <v>2.81</v>
      </c>
      <c r="F7">
        <v>11.24</v>
      </c>
      <c r="G7" s="15">
        <v>627.84</v>
      </c>
      <c r="H7"/>
    </row>
    <row r="8" spans="1:8" ht="14.25">
      <c r="A8" t="s">
        <v>42</v>
      </c>
      <c r="B8" t="s">
        <v>889</v>
      </c>
      <c r="C8" s="15">
        <v>2062</v>
      </c>
      <c r="D8">
        <v>-10</v>
      </c>
      <c r="E8">
        <v>-0.48</v>
      </c>
      <c r="F8">
        <v>-6.61</v>
      </c>
      <c r="G8" s="15">
        <v>6028.48</v>
      </c>
      <c r="H8"/>
    </row>
    <row r="9" spans="1:8" ht="14.25">
      <c r="A9" t="s">
        <v>44</v>
      </c>
      <c r="B9" t="s">
        <v>890</v>
      </c>
      <c r="C9" s="15">
        <v>774.4</v>
      </c>
      <c r="D9">
        <v>-27.6</v>
      </c>
      <c r="E9">
        <v>-3.44</v>
      </c>
      <c r="F9">
        <v>-8.89</v>
      </c>
      <c r="G9" s="15">
        <v>2054.15</v>
      </c>
      <c r="H9"/>
    </row>
    <row r="10" spans="1:8" ht="14.25">
      <c r="A10" t="s">
        <v>1361</v>
      </c>
      <c r="B10" t="s">
        <v>1537</v>
      </c>
      <c r="C10" s="15">
        <v>64.1</v>
      </c>
      <c r="D10">
        <v>-0.4</v>
      </c>
      <c r="E10">
        <v>-0.62</v>
      </c>
      <c r="F10">
        <v>7.55</v>
      </c>
      <c r="G10" s="15">
        <v>1549.34</v>
      </c>
      <c r="H10"/>
    </row>
    <row r="11" spans="1:8" ht="14.25">
      <c r="A11" t="s">
        <v>2614</v>
      </c>
      <c r="B11" t="s">
        <v>2615</v>
      </c>
      <c r="C11">
        <v>735</v>
      </c>
      <c r="D11">
        <v>-5</v>
      </c>
      <c r="E11">
        <v>-0.68</v>
      </c>
      <c r="F11" t="s">
        <v>893</v>
      </c>
      <c r="G11" s="15">
        <v>820.69</v>
      </c>
      <c r="H11"/>
    </row>
    <row r="12" spans="1:8" ht="14.25">
      <c r="A12" t="s">
        <v>48</v>
      </c>
      <c r="B12" t="s">
        <v>891</v>
      </c>
      <c r="C12" s="15">
        <v>1865</v>
      </c>
      <c r="D12">
        <v>-48</v>
      </c>
      <c r="E12">
        <v>-2.51</v>
      </c>
      <c r="F12">
        <v>-11.78</v>
      </c>
      <c r="G12" s="15">
        <v>8939.24</v>
      </c>
      <c r="H12"/>
    </row>
    <row r="13" spans="1:8" ht="14.25">
      <c r="A13" t="s">
        <v>2565</v>
      </c>
      <c r="B13" t="s">
        <v>2616</v>
      </c>
      <c r="C13" s="15">
        <v>418</v>
      </c>
      <c r="D13">
        <v>-4</v>
      </c>
      <c r="E13">
        <v>-0.95</v>
      </c>
      <c r="F13">
        <v>-0.24</v>
      </c>
      <c r="G13" s="15">
        <v>0</v>
      </c>
      <c r="H13"/>
    </row>
    <row r="14" spans="1:8" ht="14.25">
      <c r="A14" t="s">
        <v>2445</v>
      </c>
      <c r="B14" t="s">
        <v>2617</v>
      </c>
      <c r="C14" s="15">
        <v>248</v>
      </c>
      <c r="D14">
        <v>-0.5</v>
      </c>
      <c r="E14">
        <v>-0.2</v>
      </c>
      <c r="F14">
        <v>-0.8</v>
      </c>
      <c r="G14" s="15">
        <v>0</v>
      </c>
      <c r="H14"/>
    </row>
    <row r="15" spans="1:8" ht="14.25">
      <c r="A15" t="s">
        <v>2513</v>
      </c>
      <c r="B15" t="s">
        <v>2618</v>
      </c>
      <c r="C15" s="15">
        <v>872.8</v>
      </c>
      <c r="D15">
        <v>-23.3</v>
      </c>
      <c r="E15">
        <v>-2.6</v>
      </c>
      <c r="F15">
        <v>-9.93</v>
      </c>
      <c r="G15" s="15">
        <v>0</v>
      </c>
      <c r="H15"/>
    </row>
    <row r="16" spans="1:8" ht="14.25">
      <c r="A16" t="s">
        <v>51</v>
      </c>
      <c r="B16" t="s">
        <v>892</v>
      </c>
      <c r="C16" s="15">
        <v>782.8</v>
      </c>
      <c r="D16">
        <v>-19.6</v>
      </c>
      <c r="E16">
        <v>-2.44</v>
      </c>
      <c r="F16">
        <v>-11.87</v>
      </c>
      <c r="G16" s="15">
        <v>7910.51</v>
      </c>
      <c r="H16"/>
    </row>
    <row r="17" spans="1:8" ht="14.25">
      <c r="A17" t="s">
        <v>2516</v>
      </c>
      <c r="B17" t="s">
        <v>2619</v>
      </c>
      <c r="C17" s="15">
        <v>145</v>
      </c>
      <c r="D17">
        <v>-3</v>
      </c>
      <c r="E17">
        <v>-2.03</v>
      </c>
      <c r="F17">
        <v>-3.65</v>
      </c>
      <c r="G17" s="15">
        <v>726.83</v>
      </c>
      <c r="H17"/>
    </row>
    <row r="18" spans="1:8" ht="14.25">
      <c r="A18" t="s">
        <v>1409</v>
      </c>
      <c r="B18" t="s">
        <v>1538</v>
      </c>
      <c r="C18">
        <v>383.6</v>
      </c>
      <c r="D18">
        <v>-13.6</v>
      </c>
      <c r="E18">
        <v>-3.42</v>
      </c>
      <c r="F18">
        <v>4.07</v>
      </c>
      <c r="G18" s="15">
        <v>1599.83</v>
      </c>
      <c r="H18"/>
    </row>
    <row r="19" spans="1:8" ht="14.25">
      <c r="A19" t="s">
        <v>54</v>
      </c>
      <c r="B19" t="s">
        <v>894</v>
      </c>
      <c r="C19" s="15">
        <v>472.4</v>
      </c>
      <c r="D19">
        <v>-3.4</v>
      </c>
      <c r="E19">
        <v>-0.71</v>
      </c>
      <c r="F19">
        <v>2.43</v>
      </c>
      <c r="G19" s="15">
        <v>3391.22</v>
      </c>
      <c r="H19"/>
    </row>
    <row r="20" spans="1:8" ht="14.25">
      <c r="A20" t="s">
        <v>57</v>
      </c>
      <c r="B20" t="s">
        <v>895</v>
      </c>
      <c r="C20" s="15">
        <v>1246</v>
      </c>
      <c r="D20">
        <v>-6</v>
      </c>
      <c r="E20">
        <v>-0.48</v>
      </c>
      <c r="F20">
        <v>-1.74</v>
      </c>
      <c r="G20" s="15">
        <v>1133.27</v>
      </c>
      <c r="H20"/>
    </row>
    <row r="21" spans="1:8" ht="14.25">
      <c r="A21" t="s">
        <v>60</v>
      </c>
      <c r="B21" t="s">
        <v>896</v>
      </c>
      <c r="C21">
        <v>754</v>
      </c>
      <c r="D21">
        <v>-6</v>
      </c>
      <c r="E21">
        <v>-0.79</v>
      </c>
      <c r="F21">
        <v>-3.7</v>
      </c>
      <c r="G21" s="15">
        <v>2511.05</v>
      </c>
      <c r="H21"/>
    </row>
    <row r="22" spans="1:8" ht="14.25">
      <c r="A22" t="s">
        <v>1265</v>
      </c>
      <c r="B22" t="s">
        <v>1539</v>
      </c>
      <c r="C22" s="15">
        <v>599.4</v>
      </c>
      <c r="D22">
        <v>2.4</v>
      </c>
      <c r="E22">
        <v>0.4</v>
      </c>
      <c r="F22">
        <v>5.05</v>
      </c>
      <c r="G22" s="15">
        <v>5547.42</v>
      </c>
      <c r="H22"/>
    </row>
    <row r="23" spans="1:8" ht="14.25">
      <c r="A23" t="s">
        <v>63</v>
      </c>
      <c r="B23" t="s">
        <v>897</v>
      </c>
      <c r="C23" s="15">
        <v>404.6</v>
      </c>
      <c r="D23">
        <v>-3.6</v>
      </c>
      <c r="E23">
        <v>-0.88</v>
      </c>
      <c r="F23">
        <v>-6.1</v>
      </c>
      <c r="G23" s="15">
        <v>15984.69</v>
      </c>
      <c r="H23"/>
    </row>
    <row r="24" spans="1:8" ht="14.25">
      <c r="A24" t="s">
        <v>2448</v>
      </c>
      <c r="B24" t="s">
        <v>2620</v>
      </c>
      <c r="C24" s="15">
        <v>309</v>
      </c>
      <c r="D24">
        <v>-1</v>
      </c>
      <c r="E24">
        <v>-0.32</v>
      </c>
      <c r="F24">
        <v>0.98</v>
      </c>
      <c r="G24" s="15">
        <v>0</v>
      </c>
      <c r="H24"/>
    </row>
    <row r="25" spans="1:8" ht="14.25">
      <c r="A25" t="s">
        <v>66</v>
      </c>
      <c r="B25" t="s">
        <v>898</v>
      </c>
      <c r="C25" s="15">
        <v>3696</v>
      </c>
      <c r="D25">
        <v>80</v>
      </c>
      <c r="E25">
        <v>2.21</v>
      </c>
      <c r="F25">
        <v>10.13</v>
      </c>
      <c r="G25" s="15">
        <v>5832.3</v>
      </c>
      <c r="H25"/>
    </row>
    <row r="26" spans="1:8" ht="14.25">
      <c r="A26" t="s">
        <v>70</v>
      </c>
      <c r="B26" t="s">
        <v>899</v>
      </c>
      <c r="C26" s="15">
        <v>5833</v>
      </c>
      <c r="D26">
        <v>-29</v>
      </c>
      <c r="E26">
        <v>-0.49</v>
      </c>
      <c r="F26">
        <v>3.35</v>
      </c>
      <c r="G26" s="15">
        <v>76895.32</v>
      </c>
      <c r="H26"/>
    </row>
    <row r="27" spans="1:8" ht="14.25">
      <c r="A27" t="s">
        <v>73</v>
      </c>
      <c r="B27" t="s">
        <v>900</v>
      </c>
      <c r="C27" s="15">
        <v>452.4</v>
      </c>
      <c r="D27">
        <v>8.3</v>
      </c>
      <c r="E27">
        <v>1.87</v>
      </c>
      <c r="F27">
        <v>-8.03</v>
      </c>
      <c r="G27" s="15">
        <v>14221.11</v>
      </c>
      <c r="H27"/>
    </row>
    <row r="28" spans="1:8" ht="14.25">
      <c r="A28" t="s">
        <v>76</v>
      </c>
      <c r="B28" t="s">
        <v>901</v>
      </c>
      <c r="C28" s="15">
        <v>447.8</v>
      </c>
      <c r="D28">
        <v>-2.2</v>
      </c>
      <c r="E28">
        <v>-0.49</v>
      </c>
      <c r="F28">
        <v>-16.17</v>
      </c>
      <c r="G28" s="15">
        <v>2275.19</v>
      </c>
      <c r="H28"/>
    </row>
    <row r="29" spans="1:8" ht="14.25">
      <c r="A29" t="s">
        <v>78</v>
      </c>
      <c r="B29" t="s">
        <v>902</v>
      </c>
      <c r="C29" s="15">
        <v>946</v>
      </c>
      <c r="D29">
        <v>-11</v>
      </c>
      <c r="E29">
        <v>-1.15</v>
      </c>
      <c r="F29">
        <v>12.35</v>
      </c>
      <c r="G29" s="15">
        <v>1089.11</v>
      </c>
      <c r="H29"/>
    </row>
    <row r="30" spans="1:8" ht="14.25">
      <c r="A30" t="s">
        <v>2318</v>
      </c>
      <c r="B30" t="s">
        <v>2621</v>
      </c>
      <c r="C30">
        <v>120.8</v>
      </c>
      <c r="D30">
        <v>-5</v>
      </c>
      <c r="E30">
        <v>-3.97</v>
      </c>
      <c r="F30">
        <v>-6.93</v>
      </c>
      <c r="G30" s="15">
        <v>728.92</v>
      </c>
      <c r="H30"/>
    </row>
    <row r="31" spans="1:8" ht="14.25">
      <c r="A31" t="s">
        <v>82</v>
      </c>
      <c r="B31" t="s">
        <v>903</v>
      </c>
      <c r="C31" s="15">
        <v>149.34</v>
      </c>
      <c r="D31">
        <v>-1.56</v>
      </c>
      <c r="E31">
        <v>-1.03</v>
      </c>
      <c r="F31">
        <v>-8.68</v>
      </c>
      <c r="G31" s="15">
        <v>26016.6</v>
      </c>
      <c r="H31"/>
    </row>
    <row r="32" spans="1:8" ht="14.25">
      <c r="A32" t="s">
        <v>86</v>
      </c>
      <c r="B32" t="s">
        <v>904</v>
      </c>
      <c r="C32" s="15">
        <v>2760</v>
      </c>
      <c r="D32">
        <v>-69.5</v>
      </c>
      <c r="E32">
        <v>-2.46</v>
      </c>
      <c r="F32">
        <v>-5.72</v>
      </c>
      <c r="G32" s="15">
        <v>64902.37</v>
      </c>
      <c r="H32"/>
    </row>
    <row r="33" spans="1:8" ht="14.25">
      <c r="A33" t="s">
        <v>88</v>
      </c>
      <c r="B33" t="s">
        <v>905</v>
      </c>
      <c r="C33" s="15">
        <v>260.4</v>
      </c>
      <c r="D33">
        <v>-0.8</v>
      </c>
      <c r="E33">
        <v>-0.31</v>
      </c>
      <c r="F33">
        <v>-3.84</v>
      </c>
      <c r="G33" s="15">
        <v>2702.29</v>
      </c>
      <c r="H33"/>
    </row>
    <row r="34" spans="1:8" ht="14.25">
      <c r="A34" t="s">
        <v>2484</v>
      </c>
      <c r="B34" t="s">
        <v>2622</v>
      </c>
      <c r="C34" s="15">
        <v>153</v>
      </c>
      <c r="D34">
        <v>-0.5</v>
      </c>
      <c r="E34">
        <v>-0.33</v>
      </c>
      <c r="F34">
        <v>-4.08</v>
      </c>
      <c r="G34" s="15">
        <v>891.55</v>
      </c>
      <c r="H34"/>
    </row>
    <row r="35" spans="1:8" ht="14.25">
      <c r="A35" t="s">
        <v>1267</v>
      </c>
      <c r="B35" t="s">
        <v>1316</v>
      </c>
      <c r="C35" s="15">
        <v>148.2</v>
      </c>
      <c r="D35">
        <v>1.3</v>
      </c>
      <c r="E35">
        <v>0.88</v>
      </c>
      <c r="F35">
        <v>-0.6</v>
      </c>
      <c r="G35" s="15">
        <v>2507.55</v>
      </c>
      <c r="H35"/>
    </row>
    <row r="36" spans="1:8" ht="14.25">
      <c r="A36" t="s">
        <v>92</v>
      </c>
      <c r="B36" t="s">
        <v>906</v>
      </c>
      <c r="C36" s="15">
        <v>237.6</v>
      </c>
      <c r="D36">
        <v>4</v>
      </c>
      <c r="E36">
        <v>1.71</v>
      </c>
      <c r="F36">
        <v>-5.64</v>
      </c>
      <c r="G36" s="15">
        <v>1611.23</v>
      </c>
      <c r="H36"/>
    </row>
    <row r="37" spans="1:8" ht="14.25">
      <c r="A37" t="s">
        <v>1785</v>
      </c>
      <c r="B37" t="s">
        <v>2623</v>
      </c>
      <c r="C37" s="15">
        <v>181</v>
      </c>
      <c r="D37">
        <v>-7.4</v>
      </c>
      <c r="E37">
        <v>-3.93</v>
      </c>
      <c r="F37">
        <v>-12.56</v>
      </c>
      <c r="G37" s="15">
        <v>1477.7</v>
      </c>
      <c r="H37"/>
    </row>
    <row r="38" spans="1:8" ht="14.25">
      <c r="A38" t="s">
        <v>95</v>
      </c>
      <c r="B38" t="s">
        <v>907</v>
      </c>
      <c r="C38" s="15">
        <v>558</v>
      </c>
      <c r="D38">
        <v>-10.8</v>
      </c>
      <c r="E38">
        <v>-1.9</v>
      </c>
      <c r="F38">
        <v>-7.92</v>
      </c>
      <c r="G38" s="15">
        <v>5769.2</v>
      </c>
      <c r="H38"/>
    </row>
    <row r="39" spans="1:8" ht="14.25">
      <c r="A39" t="s">
        <v>97</v>
      </c>
      <c r="B39" t="s">
        <v>908</v>
      </c>
      <c r="C39" s="15">
        <v>560</v>
      </c>
      <c r="D39">
        <v>0</v>
      </c>
      <c r="E39">
        <v>0</v>
      </c>
      <c r="F39">
        <v>-3.28</v>
      </c>
      <c r="G39" s="15">
        <v>2963.03</v>
      </c>
      <c r="H39"/>
    </row>
    <row r="40" spans="1:8" ht="14.25">
      <c r="A40" t="s">
        <v>1076</v>
      </c>
      <c r="B40" t="s">
        <v>1540</v>
      </c>
      <c r="C40" s="15">
        <v>1640</v>
      </c>
      <c r="D40">
        <v>-40</v>
      </c>
      <c r="E40">
        <v>-2.38</v>
      </c>
      <c r="F40">
        <v>-4.87</v>
      </c>
      <c r="G40" s="15">
        <v>826.05</v>
      </c>
      <c r="H40"/>
    </row>
    <row r="41" spans="1:8" ht="14.25">
      <c r="A41" t="s">
        <v>2321</v>
      </c>
      <c r="B41" t="s">
        <v>2624</v>
      </c>
      <c r="C41" s="15">
        <v>765</v>
      </c>
      <c r="D41">
        <v>-8</v>
      </c>
      <c r="E41">
        <v>-1.03</v>
      </c>
      <c r="F41">
        <v>-2.8</v>
      </c>
      <c r="G41" s="15">
        <v>712.51</v>
      </c>
      <c r="H41"/>
    </row>
    <row r="42" spans="1:8" ht="14.25">
      <c r="A42" t="s">
        <v>2485</v>
      </c>
      <c r="B42" t="s">
        <v>2625</v>
      </c>
      <c r="C42" s="15">
        <v>1314</v>
      </c>
      <c r="D42">
        <v>-10</v>
      </c>
      <c r="E42">
        <v>-0.76</v>
      </c>
      <c r="F42">
        <v>-1.5</v>
      </c>
      <c r="G42" s="15">
        <v>796.51</v>
      </c>
      <c r="H42"/>
    </row>
    <row r="43" spans="1:8" ht="14.25">
      <c r="A43" t="s">
        <v>2488</v>
      </c>
      <c r="B43" t="s">
        <v>2626</v>
      </c>
      <c r="C43" s="15">
        <v>1784.6</v>
      </c>
      <c r="D43">
        <v>-25.4</v>
      </c>
      <c r="E43">
        <v>-1.4</v>
      </c>
      <c r="F43">
        <v>-0.75</v>
      </c>
      <c r="G43" s="15">
        <v>38227.16</v>
      </c>
      <c r="H43"/>
    </row>
    <row r="44" spans="1:8" ht="14.25">
      <c r="A44" t="s">
        <v>101</v>
      </c>
      <c r="B44" t="s">
        <v>909</v>
      </c>
      <c r="C44" s="15">
        <v>3496</v>
      </c>
      <c r="D44">
        <v>-42</v>
      </c>
      <c r="E44">
        <v>-1.19</v>
      </c>
      <c r="F44">
        <v>-7.51</v>
      </c>
      <c r="G44" s="15">
        <v>4564.56</v>
      </c>
      <c r="H44"/>
    </row>
    <row r="45" spans="1:8" ht="14.25">
      <c r="A45" t="s">
        <v>104</v>
      </c>
      <c r="B45" t="s">
        <v>910</v>
      </c>
      <c r="C45" s="15">
        <v>534</v>
      </c>
      <c r="D45">
        <v>0.8</v>
      </c>
      <c r="E45">
        <v>0.15</v>
      </c>
      <c r="F45">
        <v>-10.64</v>
      </c>
      <c r="G45" s="15">
        <v>5048.73</v>
      </c>
      <c r="H45"/>
    </row>
    <row r="46" spans="1:8" ht="14.25">
      <c r="A46" t="s">
        <v>1269</v>
      </c>
      <c r="B46" t="s">
        <v>1317</v>
      </c>
      <c r="C46" s="15">
        <v>352.7</v>
      </c>
      <c r="D46">
        <v>-4.3</v>
      </c>
      <c r="E46">
        <v>-1.2</v>
      </c>
      <c r="F46">
        <v>-11.05</v>
      </c>
      <c r="G46" s="15">
        <v>3572</v>
      </c>
      <c r="H46"/>
    </row>
    <row r="47" spans="1:8" ht="14.25">
      <c r="A47" t="s">
        <v>108</v>
      </c>
      <c r="B47" t="s">
        <v>911</v>
      </c>
      <c r="C47" s="15">
        <v>883</v>
      </c>
      <c r="D47">
        <v>-4</v>
      </c>
      <c r="E47">
        <v>-0.45</v>
      </c>
      <c r="F47">
        <v>-2.43</v>
      </c>
      <c r="G47" s="15">
        <v>1087.52</v>
      </c>
      <c r="H47"/>
    </row>
    <row r="48" spans="1:8" ht="14.25">
      <c r="A48" t="s">
        <v>111</v>
      </c>
      <c r="B48" t="s">
        <v>912</v>
      </c>
      <c r="C48" s="15">
        <v>2115</v>
      </c>
      <c r="D48">
        <v>21</v>
      </c>
      <c r="E48">
        <v>1</v>
      </c>
      <c r="F48">
        <v>-7.24</v>
      </c>
      <c r="G48" s="15">
        <v>7046.63</v>
      </c>
      <c r="H48"/>
    </row>
    <row r="49" spans="1:8" ht="14.25">
      <c r="A49" t="s">
        <v>114</v>
      </c>
      <c r="B49" t="s">
        <v>913</v>
      </c>
      <c r="C49" s="15">
        <v>778</v>
      </c>
      <c r="D49">
        <v>-2</v>
      </c>
      <c r="E49">
        <v>-0.26</v>
      </c>
      <c r="F49">
        <v>-8.69</v>
      </c>
      <c r="G49" s="15">
        <v>1493.36</v>
      </c>
      <c r="H49"/>
    </row>
    <row r="50" spans="1:8" ht="14.25">
      <c r="A50" t="s">
        <v>118</v>
      </c>
      <c r="B50" t="s">
        <v>116</v>
      </c>
      <c r="C50" s="15">
        <v>540.1</v>
      </c>
      <c r="D50">
        <v>-1.2</v>
      </c>
      <c r="E50">
        <v>-0.22</v>
      </c>
      <c r="F50">
        <v>-2.16</v>
      </c>
      <c r="G50" s="15">
        <v>110143.04</v>
      </c>
      <c r="H50"/>
    </row>
    <row r="51" spans="1:8" ht="14.25">
      <c r="A51" t="s">
        <v>121</v>
      </c>
      <c r="B51" t="s">
        <v>914</v>
      </c>
      <c r="C51" s="15">
        <v>1695</v>
      </c>
      <c r="D51">
        <v>-40</v>
      </c>
      <c r="E51">
        <v>-2.31</v>
      </c>
      <c r="F51">
        <v>-15.59</v>
      </c>
      <c r="G51" s="15">
        <v>7138.81</v>
      </c>
      <c r="H51"/>
    </row>
    <row r="52" spans="1:8" ht="14.25">
      <c r="A52" t="s">
        <v>2441</v>
      </c>
      <c r="B52" t="s">
        <v>2573</v>
      </c>
      <c r="C52" s="15">
        <v>1412</v>
      </c>
      <c r="D52">
        <v>-26</v>
      </c>
      <c r="E52">
        <v>-1.81</v>
      </c>
      <c r="F52">
        <v>-2.75</v>
      </c>
      <c r="G52" s="15">
        <v>688.51</v>
      </c>
      <c r="H52"/>
    </row>
    <row r="53" spans="1:8" ht="14.25">
      <c r="A53" t="s">
        <v>125</v>
      </c>
      <c r="B53" t="s">
        <v>915</v>
      </c>
      <c r="C53" s="15">
        <v>303.2</v>
      </c>
      <c r="D53">
        <v>-4.2</v>
      </c>
      <c r="E53">
        <v>-1.37</v>
      </c>
      <c r="F53">
        <v>-6.94</v>
      </c>
      <c r="G53" s="15">
        <v>931.84</v>
      </c>
      <c r="H53"/>
    </row>
    <row r="54" spans="1:8" ht="14.25">
      <c r="A54" t="s">
        <v>128</v>
      </c>
      <c r="B54" t="s">
        <v>916</v>
      </c>
      <c r="C54" s="15">
        <v>193.76</v>
      </c>
      <c r="D54">
        <v>-0.8</v>
      </c>
      <c r="E54">
        <v>-0.41</v>
      </c>
      <c r="F54">
        <v>-15.39</v>
      </c>
      <c r="G54" s="15">
        <v>19305.89</v>
      </c>
      <c r="H54"/>
    </row>
    <row r="55" spans="1:8" ht="14.25">
      <c r="A55" t="s">
        <v>98</v>
      </c>
      <c r="B55" t="s">
        <v>98</v>
      </c>
      <c r="C55" s="15">
        <v>833.5</v>
      </c>
      <c r="D55">
        <v>-0.5</v>
      </c>
      <c r="E55">
        <v>-0.06</v>
      </c>
      <c r="F55">
        <v>-0.24</v>
      </c>
      <c r="G55" s="15">
        <v>3231.17</v>
      </c>
      <c r="H55"/>
    </row>
    <row r="56" spans="1:8" ht="14.25">
      <c r="A56" t="s">
        <v>132</v>
      </c>
      <c r="B56" t="s">
        <v>917</v>
      </c>
      <c r="C56">
        <v>890</v>
      </c>
      <c r="D56">
        <v>-2</v>
      </c>
      <c r="E56">
        <v>-0.22</v>
      </c>
      <c r="F56">
        <v>-1.82</v>
      </c>
      <c r="G56" s="15">
        <v>2366.63</v>
      </c>
      <c r="H56"/>
    </row>
    <row r="57" spans="1:8" ht="14.25">
      <c r="A57" t="s">
        <v>134</v>
      </c>
      <c r="B57" t="s">
        <v>918</v>
      </c>
      <c r="C57" s="15">
        <v>978.5</v>
      </c>
      <c r="D57">
        <v>-13.5</v>
      </c>
      <c r="E57">
        <v>-1.36</v>
      </c>
      <c r="F57">
        <v>-12.48</v>
      </c>
      <c r="G57" s="15">
        <v>1337.22</v>
      </c>
      <c r="H57"/>
    </row>
    <row r="58" spans="1:8" ht="14.25">
      <c r="A58" t="s">
        <v>137</v>
      </c>
      <c r="B58" t="s">
        <v>919</v>
      </c>
      <c r="C58" s="15">
        <v>2741</v>
      </c>
      <c r="D58">
        <v>-39</v>
      </c>
      <c r="E58">
        <v>-1.4</v>
      </c>
      <c r="F58">
        <v>-11.21</v>
      </c>
      <c r="G58" s="15">
        <v>3423.71</v>
      </c>
      <c r="H58"/>
    </row>
    <row r="59" spans="1:8" ht="14.25">
      <c r="A59" t="s">
        <v>140</v>
      </c>
      <c r="B59" t="s">
        <v>920</v>
      </c>
      <c r="C59" s="15">
        <v>1018</v>
      </c>
      <c r="D59">
        <v>2</v>
      </c>
      <c r="E59">
        <v>0.2</v>
      </c>
      <c r="F59">
        <v>-2.86</v>
      </c>
      <c r="G59" s="15">
        <v>1693.6</v>
      </c>
      <c r="H59"/>
    </row>
    <row r="60" spans="1:8" ht="14.25">
      <c r="A60" t="s">
        <v>142</v>
      </c>
      <c r="B60" t="s">
        <v>921</v>
      </c>
      <c r="C60" s="15">
        <v>217.6</v>
      </c>
      <c r="D60">
        <v>4.3</v>
      </c>
      <c r="E60">
        <v>2.02</v>
      </c>
      <c r="F60">
        <v>-9.82</v>
      </c>
      <c r="G60" s="15">
        <v>1815.67</v>
      </c>
      <c r="H60"/>
    </row>
    <row r="61" spans="1:8" ht="14.25">
      <c r="A61" t="s">
        <v>1238</v>
      </c>
      <c r="B61" t="s">
        <v>1318</v>
      </c>
      <c r="C61">
        <v>189.4</v>
      </c>
      <c r="D61">
        <v>-0.8</v>
      </c>
      <c r="E61">
        <v>-0.42</v>
      </c>
      <c r="F61">
        <v>-5.77</v>
      </c>
      <c r="G61" s="15">
        <v>649.63</v>
      </c>
      <c r="H61"/>
    </row>
    <row r="62" spans="1:8" ht="14.25">
      <c r="A62" t="s">
        <v>145</v>
      </c>
      <c r="B62" t="s">
        <v>922</v>
      </c>
      <c r="C62" s="15">
        <v>1376</v>
      </c>
      <c r="D62">
        <v>-26</v>
      </c>
      <c r="E62">
        <v>-1.85</v>
      </c>
      <c r="F62">
        <v>-11.05</v>
      </c>
      <c r="G62" s="15">
        <v>2121.87</v>
      </c>
      <c r="H62"/>
    </row>
    <row r="63" spans="1:8" ht="14.25">
      <c r="A63" t="s">
        <v>147</v>
      </c>
      <c r="B63" t="s">
        <v>923</v>
      </c>
      <c r="C63" s="15">
        <v>1251</v>
      </c>
      <c r="D63">
        <v>-3</v>
      </c>
      <c r="E63">
        <v>-0.24</v>
      </c>
      <c r="F63">
        <v>1.62</v>
      </c>
      <c r="G63" s="15">
        <v>1431.33</v>
      </c>
      <c r="H63"/>
    </row>
    <row r="64" spans="1:8" ht="14.25">
      <c r="A64" t="s">
        <v>2322</v>
      </c>
      <c r="B64" t="s">
        <v>2627</v>
      </c>
      <c r="C64" s="15">
        <v>328.5</v>
      </c>
      <c r="D64">
        <v>-3.5</v>
      </c>
      <c r="E64">
        <v>-1.05</v>
      </c>
      <c r="F64">
        <v>-10.25</v>
      </c>
      <c r="G64" s="15">
        <v>794.54</v>
      </c>
      <c r="H64"/>
    </row>
    <row r="65" spans="1:8" ht="14.25">
      <c r="A65" t="s">
        <v>1169</v>
      </c>
      <c r="B65" t="s">
        <v>1319</v>
      </c>
      <c r="C65" s="15">
        <v>2852</v>
      </c>
      <c r="D65">
        <v>-9</v>
      </c>
      <c r="E65">
        <v>-0.31</v>
      </c>
      <c r="F65">
        <v>4.7</v>
      </c>
      <c r="G65" s="15">
        <v>10372.61</v>
      </c>
      <c r="H65"/>
    </row>
    <row r="66" spans="1:8" ht="14.25">
      <c r="A66" t="s">
        <v>150</v>
      </c>
      <c r="B66" t="s">
        <v>924</v>
      </c>
      <c r="C66" s="15">
        <v>3910</v>
      </c>
      <c r="D66">
        <v>-18</v>
      </c>
      <c r="E66">
        <v>-0.46</v>
      </c>
      <c r="F66">
        <v>-5.1</v>
      </c>
      <c r="G66" s="15">
        <v>7439.09</v>
      </c>
      <c r="H66"/>
    </row>
    <row r="67" spans="1:8" ht="14.25">
      <c r="A67" t="s">
        <v>151</v>
      </c>
      <c r="B67" t="s">
        <v>1073</v>
      </c>
      <c r="C67" s="15">
        <v>88.86</v>
      </c>
      <c r="D67">
        <v>4.28</v>
      </c>
      <c r="E67">
        <v>5.06</v>
      </c>
      <c r="F67">
        <v>-0.76</v>
      </c>
      <c r="G67" s="15">
        <v>977.71</v>
      </c>
      <c r="H67"/>
    </row>
    <row r="68" spans="1:8" ht="14.25">
      <c r="A68" t="s">
        <v>832</v>
      </c>
      <c r="B68" t="s">
        <v>1320</v>
      </c>
      <c r="C68">
        <v>296.3</v>
      </c>
      <c r="D68">
        <v>-3.6</v>
      </c>
      <c r="E68">
        <v>-1.2</v>
      </c>
      <c r="F68">
        <v>-5.7</v>
      </c>
      <c r="G68" s="15">
        <v>4112.12</v>
      </c>
      <c r="H68"/>
    </row>
    <row r="69" spans="1:8" ht="14.25">
      <c r="A69" t="s">
        <v>833</v>
      </c>
      <c r="B69" t="s">
        <v>1321</v>
      </c>
      <c r="C69" s="15">
        <v>2400</v>
      </c>
      <c r="D69">
        <v>-45</v>
      </c>
      <c r="E69">
        <v>-1.84</v>
      </c>
      <c r="F69">
        <v>-6.43</v>
      </c>
      <c r="G69" s="15">
        <v>741.45</v>
      </c>
      <c r="H69"/>
    </row>
    <row r="70" spans="1:8" ht="14.25">
      <c r="A70" t="s">
        <v>155</v>
      </c>
      <c r="B70" t="s">
        <v>925</v>
      </c>
      <c r="C70" s="15">
        <v>2945</v>
      </c>
      <c r="D70">
        <v>-15</v>
      </c>
      <c r="E70">
        <v>-0.51</v>
      </c>
      <c r="F70">
        <v>-3.6</v>
      </c>
      <c r="G70" s="15">
        <v>1639.06</v>
      </c>
      <c r="H70"/>
    </row>
    <row r="71" spans="1:8" ht="14.25">
      <c r="A71" t="s">
        <v>834</v>
      </c>
      <c r="B71" t="s">
        <v>1322</v>
      </c>
      <c r="C71" s="15">
        <v>223.5</v>
      </c>
      <c r="D71">
        <v>3.5</v>
      </c>
      <c r="E71">
        <v>1.59</v>
      </c>
      <c r="F71">
        <v>-8.4</v>
      </c>
      <c r="G71" s="15">
        <v>896.27</v>
      </c>
      <c r="H71"/>
    </row>
    <row r="72" spans="1:8" ht="14.25">
      <c r="A72" t="s">
        <v>158</v>
      </c>
      <c r="B72" t="s">
        <v>926</v>
      </c>
      <c r="C72" s="15">
        <v>93.52</v>
      </c>
      <c r="D72">
        <v>-0.48</v>
      </c>
      <c r="E72">
        <v>-0.51</v>
      </c>
      <c r="F72">
        <v>-10.98</v>
      </c>
      <c r="G72" s="15">
        <v>5371.65</v>
      </c>
      <c r="H72"/>
    </row>
    <row r="73" spans="1:8" ht="14.25">
      <c r="A73" t="s">
        <v>160</v>
      </c>
      <c r="B73" t="s">
        <v>927</v>
      </c>
      <c r="C73" s="15">
        <v>158.2</v>
      </c>
      <c r="D73">
        <v>-3.8</v>
      </c>
      <c r="E73">
        <v>-2.35</v>
      </c>
      <c r="F73">
        <v>-3.12</v>
      </c>
      <c r="G73" s="15">
        <v>955.01</v>
      </c>
      <c r="H73"/>
    </row>
    <row r="74" spans="1:8" ht="14.25">
      <c r="A74" t="s">
        <v>1495</v>
      </c>
      <c r="B74" t="s">
        <v>1541</v>
      </c>
      <c r="C74" s="15">
        <v>77.7</v>
      </c>
      <c r="D74">
        <v>-2.25</v>
      </c>
      <c r="E74">
        <v>-2.81</v>
      </c>
      <c r="F74">
        <v>-10.28</v>
      </c>
      <c r="G74" s="15">
        <v>1152.61</v>
      </c>
      <c r="H74"/>
    </row>
    <row r="75" spans="1:8" ht="14.25">
      <c r="A75" t="s">
        <v>161</v>
      </c>
      <c r="B75" t="s">
        <v>928</v>
      </c>
      <c r="C75" s="15">
        <v>99.76</v>
      </c>
      <c r="D75">
        <v>-0.1</v>
      </c>
      <c r="E75">
        <v>-0.1</v>
      </c>
      <c r="F75">
        <v>-12.72</v>
      </c>
      <c r="G75" s="15">
        <v>2387.66</v>
      </c>
      <c r="H75"/>
    </row>
    <row r="76" spans="1:8" ht="14.25">
      <c r="A76" t="s">
        <v>163</v>
      </c>
      <c r="B76" t="s">
        <v>929</v>
      </c>
      <c r="C76" s="15">
        <v>1790.5</v>
      </c>
      <c r="D76">
        <v>-17</v>
      </c>
      <c r="E76">
        <v>-0.94</v>
      </c>
      <c r="F76">
        <v>3.02</v>
      </c>
      <c r="G76" s="15">
        <v>28671.62</v>
      </c>
      <c r="H76"/>
    </row>
    <row r="77" spans="1:8" ht="14.25">
      <c r="A77" t="s">
        <v>166</v>
      </c>
      <c r="B77" t="s">
        <v>930</v>
      </c>
      <c r="C77" s="15">
        <v>112.15</v>
      </c>
      <c r="D77">
        <v>1.9</v>
      </c>
      <c r="E77">
        <v>1.72</v>
      </c>
      <c r="F77">
        <v>-11.13</v>
      </c>
      <c r="G77" s="15">
        <v>1839.63</v>
      </c>
      <c r="H77"/>
    </row>
    <row r="78" spans="1:8" ht="14.25">
      <c r="A78" t="s">
        <v>168</v>
      </c>
      <c r="B78" t="s">
        <v>931</v>
      </c>
      <c r="C78" s="15">
        <v>5070</v>
      </c>
      <c r="D78">
        <v>-10</v>
      </c>
      <c r="E78">
        <v>-0.2</v>
      </c>
      <c r="F78">
        <v>-1.29</v>
      </c>
      <c r="G78" s="15">
        <v>6535.77</v>
      </c>
      <c r="H78"/>
    </row>
    <row r="79" spans="1:8" ht="14.25">
      <c r="A79" t="s">
        <v>865</v>
      </c>
      <c r="B79" t="s">
        <v>865</v>
      </c>
      <c r="C79" s="15">
        <v>2467</v>
      </c>
      <c r="D79">
        <v>-50</v>
      </c>
      <c r="E79">
        <v>-1.99</v>
      </c>
      <c r="F79">
        <v>-4.68</v>
      </c>
      <c r="G79" s="15">
        <v>20256.26</v>
      </c>
      <c r="H79"/>
    </row>
    <row r="80" spans="1:8" ht="14.25">
      <c r="A80" t="s">
        <v>1156</v>
      </c>
      <c r="B80" t="s">
        <v>1323</v>
      </c>
      <c r="C80">
        <v>366.6</v>
      </c>
      <c r="D80">
        <v>-6.4</v>
      </c>
      <c r="E80">
        <v>-1.72</v>
      </c>
      <c r="F80">
        <v>-6.57</v>
      </c>
      <c r="G80" s="15">
        <v>958.31</v>
      </c>
      <c r="H80"/>
    </row>
    <row r="81" spans="1:8" ht="14.25">
      <c r="A81" t="s">
        <v>2489</v>
      </c>
      <c r="B81" t="s">
        <v>2628</v>
      </c>
      <c r="C81">
        <v>84.3</v>
      </c>
      <c r="D81">
        <v>0.1</v>
      </c>
      <c r="E81">
        <v>0.12</v>
      </c>
      <c r="F81">
        <v>-3.99</v>
      </c>
      <c r="G81" s="15">
        <v>524.11</v>
      </c>
      <c r="H81"/>
    </row>
    <row r="82" spans="1:8" ht="14.25">
      <c r="A82" t="s">
        <v>1412</v>
      </c>
      <c r="B82" t="s">
        <v>1542</v>
      </c>
      <c r="C82" s="15">
        <v>302.6</v>
      </c>
      <c r="D82">
        <v>-6.4</v>
      </c>
      <c r="E82">
        <v>-2.07</v>
      </c>
      <c r="F82">
        <v>-9.83</v>
      </c>
      <c r="G82" s="15">
        <v>1390.5</v>
      </c>
      <c r="H82"/>
    </row>
    <row r="83" spans="1:8" ht="14.25">
      <c r="A83" t="s">
        <v>1460</v>
      </c>
      <c r="B83" t="s">
        <v>1543</v>
      </c>
      <c r="C83" s="15">
        <v>139.55</v>
      </c>
      <c r="D83">
        <v>-2.6</v>
      </c>
      <c r="E83">
        <v>-1.83</v>
      </c>
      <c r="F83">
        <v>0.54</v>
      </c>
      <c r="G83" s="15">
        <v>2810.81</v>
      </c>
      <c r="H83"/>
    </row>
    <row r="84" spans="1:8" ht="14.25">
      <c r="A84" t="s">
        <v>171</v>
      </c>
      <c r="B84" t="s">
        <v>932</v>
      </c>
      <c r="C84" s="15">
        <v>408.5</v>
      </c>
      <c r="D84">
        <v>-3</v>
      </c>
      <c r="E84">
        <v>-0.73</v>
      </c>
      <c r="F84">
        <v>-2.74</v>
      </c>
      <c r="G84" s="15">
        <v>1548.1</v>
      </c>
      <c r="H84"/>
    </row>
    <row r="85" spans="1:8" ht="14.25">
      <c r="A85" t="s">
        <v>174</v>
      </c>
      <c r="B85" t="s">
        <v>933</v>
      </c>
      <c r="C85" s="15">
        <v>2684</v>
      </c>
      <c r="D85">
        <v>-62</v>
      </c>
      <c r="E85">
        <v>-2.26</v>
      </c>
      <c r="F85">
        <v>-6.61</v>
      </c>
      <c r="G85" s="15">
        <v>1419.47</v>
      </c>
      <c r="H85"/>
    </row>
    <row r="86" spans="1:8" ht="14.25">
      <c r="A86" t="s">
        <v>1413</v>
      </c>
      <c r="B86" t="s">
        <v>1413</v>
      </c>
      <c r="C86" s="15">
        <v>183</v>
      </c>
      <c r="D86">
        <v>-2.15</v>
      </c>
      <c r="E86">
        <v>-1.16</v>
      </c>
      <c r="F86">
        <v>-10.03</v>
      </c>
      <c r="G86" s="15">
        <v>2654.05</v>
      </c>
      <c r="H86"/>
    </row>
    <row r="87" spans="1:8" ht="14.25">
      <c r="A87" t="s">
        <v>1236</v>
      </c>
      <c r="B87" t="s">
        <v>1324</v>
      </c>
      <c r="C87" s="15">
        <v>115.65</v>
      </c>
      <c r="D87">
        <v>-1.45</v>
      </c>
      <c r="E87">
        <v>-1.24</v>
      </c>
      <c r="F87">
        <v>-18.3</v>
      </c>
      <c r="G87" s="15">
        <v>1358.61</v>
      </c>
      <c r="H87"/>
    </row>
    <row r="88" spans="1:8" ht="14.25">
      <c r="A88" t="s">
        <v>1157</v>
      </c>
      <c r="B88" t="s">
        <v>1157</v>
      </c>
      <c r="C88" s="15">
        <v>6650</v>
      </c>
      <c r="D88">
        <v>-18</v>
      </c>
      <c r="E88">
        <v>-0.27</v>
      </c>
      <c r="F88">
        <v>-2.64</v>
      </c>
      <c r="G88" s="15">
        <v>6551.86</v>
      </c>
      <c r="H88"/>
    </row>
    <row r="89" spans="1:8" ht="14.25">
      <c r="A89" t="s">
        <v>177</v>
      </c>
      <c r="B89" t="s">
        <v>934</v>
      </c>
      <c r="C89" s="15">
        <v>3325.5</v>
      </c>
      <c r="D89">
        <v>-30</v>
      </c>
      <c r="E89">
        <v>-0.89</v>
      </c>
      <c r="F89">
        <v>2.92</v>
      </c>
      <c r="G89" s="15">
        <v>79759.02</v>
      </c>
      <c r="H89"/>
    </row>
    <row r="90" spans="1:8" ht="14.25">
      <c r="A90" t="s">
        <v>180</v>
      </c>
      <c r="B90" t="s">
        <v>935</v>
      </c>
      <c r="C90" s="15">
        <v>5500</v>
      </c>
      <c r="D90">
        <v>-130</v>
      </c>
      <c r="E90">
        <v>-2.31</v>
      </c>
      <c r="F90">
        <v>-4.01</v>
      </c>
      <c r="G90" s="15">
        <v>917.43</v>
      </c>
      <c r="H90"/>
    </row>
    <row r="91" spans="1:8" ht="14.25">
      <c r="A91" t="s">
        <v>1293</v>
      </c>
      <c r="B91" t="s">
        <v>1325</v>
      </c>
      <c r="C91" s="15">
        <v>316.5</v>
      </c>
      <c r="D91">
        <v>0.2</v>
      </c>
      <c r="E91">
        <v>0.06</v>
      </c>
      <c r="F91">
        <v>-3.54</v>
      </c>
      <c r="G91" s="15">
        <v>4349.13</v>
      </c>
      <c r="H91"/>
    </row>
    <row r="92" spans="1:8" ht="14.25">
      <c r="A92" t="s">
        <v>183</v>
      </c>
      <c r="B92" t="s">
        <v>936</v>
      </c>
      <c r="C92" s="15">
        <v>3216</v>
      </c>
      <c r="D92">
        <v>32</v>
      </c>
      <c r="E92">
        <v>1.01</v>
      </c>
      <c r="F92">
        <v>0.37</v>
      </c>
      <c r="G92" s="15">
        <v>3554.85</v>
      </c>
      <c r="H92"/>
    </row>
    <row r="93" spans="1:8" ht="14.25">
      <c r="A93" t="s">
        <v>186</v>
      </c>
      <c r="B93" t="s">
        <v>937</v>
      </c>
      <c r="C93" s="15">
        <v>890</v>
      </c>
      <c r="D93">
        <v>18</v>
      </c>
      <c r="E93">
        <v>2.06</v>
      </c>
      <c r="F93">
        <v>5.08</v>
      </c>
      <c r="G93" s="15">
        <v>1760.91</v>
      </c>
      <c r="H93"/>
    </row>
    <row r="94" spans="1:8" ht="14.25">
      <c r="A94" t="s">
        <v>188</v>
      </c>
      <c r="B94" t="s">
        <v>1326</v>
      </c>
      <c r="C94">
        <v>235.1</v>
      </c>
      <c r="D94">
        <v>0.9</v>
      </c>
      <c r="E94">
        <v>0.38</v>
      </c>
      <c r="F94">
        <v>-8.98</v>
      </c>
      <c r="G94" s="15">
        <v>1082.54</v>
      </c>
      <c r="H94"/>
    </row>
    <row r="95" spans="1:8" ht="14.25">
      <c r="A95" t="s">
        <v>835</v>
      </c>
      <c r="B95" t="s">
        <v>1098</v>
      </c>
      <c r="C95" s="15">
        <v>2728</v>
      </c>
      <c r="D95">
        <v>-30</v>
      </c>
      <c r="E95">
        <v>-1.09</v>
      </c>
      <c r="F95">
        <v>2.17</v>
      </c>
      <c r="G95" s="15">
        <v>2830.53</v>
      </c>
      <c r="H95"/>
    </row>
    <row r="96" spans="1:8" ht="14.25">
      <c r="A96" t="s">
        <v>836</v>
      </c>
      <c r="B96" t="s">
        <v>938</v>
      </c>
      <c r="C96" s="15">
        <v>1486</v>
      </c>
      <c r="D96">
        <v>-5</v>
      </c>
      <c r="E96">
        <v>-0.34</v>
      </c>
      <c r="F96">
        <v>-7.41</v>
      </c>
      <c r="G96" s="15">
        <v>1688.4</v>
      </c>
      <c r="H96"/>
    </row>
    <row r="97" spans="1:8" ht="14.25">
      <c r="A97" t="s">
        <v>191</v>
      </c>
      <c r="B97" t="s">
        <v>939</v>
      </c>
      <c r="C97" s="15">
        <v>294.8</v>
      </c>
      <c r="D97">
        <v>-3.8</v>
      </c>
      <c r="E97">
        <v>-1.27</v>
      </c>
      <c r="F97">
        <v>-13.7</v>
      </c>
      <c r="G97" s="15">
        <v>1176.81</v>
      </c>
      <c r="H97"/>
    </row>
    <row r="98" spans="1:8" ht="14.25">
      <c r="A98" t="s">
        <v>195</v>
      </c>
      <c r="B98" t="s">
        <v>940</v>
      </c>
      <c r="C98" s="15">
        <v>607.8</v>
      </c>
      <c r="D98">
        <v>-7.4</v>
      </c>
      <c r="E98">
        <v>-1.2</v>
      </c>
      <c r="F98">
        <v>-6.61</v>
      </c>
      <c r="G98" s="15">
        <v>2730.69</v>
      </c>
      <c r="H98"/>
    </row>
    <row r="99" spans="1:8" ht="14.25">
      <c r="A99" t="s">
        <v>198</v>
      </c>
      <c r="B99" t="s">
        <v>941</v>
      </c>
      <c r="C99" s="15">
        <v>590</v>
      </c>
      <c r="D99">
        <v>-3</v>
      </c>
      <c r="E99">
        <v>-0.51</v>
      </c>
      <c r="F99">
        <v>-8.24</v>
      </c>
      <c r="G99" s="15">
        <v>1159.21</v>
      </c>
      <c r="H99"/>
    </row>
    <row r="100" spans="1:8" ht="14.25">
      <c r="A100" t="s">
        <v>2492</v>
      </c>
      <c r="B100" t="s">
        <v>2629</v>
      </c>
      <c r="C100" s="15">
        <v>211.4</v>
      </c>
      <c r="D100">
        <v>-0.4</v>
      </c>
      <c r="E100">
        <v>-0.19</v>
      </c>
      <c r="F100">
        <v>-0.75</v>
      </c>
      <c r="G100" s="15">
        <v>943.56</v>
      </c>
      <c r="H100"/>
    </row>
    <row r="101" spans="1:8" ht="14.25">
      <c r="A101" t="s">
        <v>201</v>
      </c>
      <c r="B101" t="s">
        <v>942</v>
      </c>
      <c r="C101" s="15">
        <v>144.6</v>
      </c>
      <c r="D101">
        <v>-4</v>
      </c>
      <c r="E101">
        <v>-2.69</v>
      </c>
      <c r="F101">
        <v>-11.29</v>
      </c>
      <c r="G101" s="15">
        <v>862.47</v>
      </c>
      <c r="H101"/>
    </row>
    <row r="102" spans="1:8" ht="14.25">
      <c r="A102" t="s">
        <v>203</v>
      </c>
      <c r="B102" t="s">
        <v>943</v>
      </c>
      <c r="C102" s="15">
        <v>146.28</v>
      </c>
      <c r="D102">
        <v>-0.9</v>
      </c>
      <c r="E102">
        <v>-0.61</v>
      </c>
      <c r="F102">
        <v>-7.24</v>
      </c>
      <c r="G102" s="15">
        <v>2268.7</v>
      </c>
      <c r="H102"/>
    </row>
    <row r="103" spans="1:8" ht="14.25">
      <c r="A103" t="s">
        <v>2405</v>
      </c>
      <c r="B103" t="s">
        <v>2630</v>
      </c>
      <c r="C103">
        <v>790</v>
      </c>
      <c r="D103">
        <v>-14</v>
      </c>
      <c r="E103">
        <v>-1.74</v>
      </c>
      <c r="F103">
        <v>-4.24</v>
      </c>
      <c r="G103" s="15">
        <v>1232.75</v>
      </c>
      <c r="H103"/>
    </row>
    <row r="104" spans="1:8" ht="14.25">
      <c r="A104" t="s">
        <v>1526</v>
      </c>
      <c r="B104" t="s">
        <v>1544</v>
      </c>
      <c r="C104" s="15">
        <v>220</v>
      </c>
      <c r="D104">
        <v>-7.4</v>
      </c>
      <c r="E104">
        <v>-3.25</v>
      </c>
      <c r="F104">
        <v>2.33</v>
      </c>
      <c r="G104" s="15">
        <v>828.96</v>
      </c>
      <c r="H104"/>
    </row>
    <row r="105" spans="1:8" ht="14.25">
      <c r="A105" t="s">
        <v>206</v>
      </c>
      <c r="B105" t="s">
        <v>944</v>
      </c>
      <c r="C105" s="15">
        <v>1296</v>
      </c>
      <c r="D105">
        <v>-74</v>
      </c>
      <c r="E105">
        <v>-5.4</v>
      </c>
      <c r="F105">
        <v>5.88</v>
      </c>
      <c r="G105" s="15">
        <v>1496.71</v>
      </c>
      <c r="H105"/>
    </row>
    <row r="106" spans="1:8" ht="14.25">
      <c r="A106" t="s">
        <v>1160</v>
      </c>
      <c r="B106" t="s">
        <v>1327</v>
      </c>
      <c r="C106" s="15">
        <v>404.8</v>
      </c>
      <c r="D106">
        <v>0.8</v>
      </c>
      <c r="E106">
        <v>0.2</v>
      </c>
      <c r="F106">
        <v>-3.48</v>
      </c>
      <c r="G106" s="15">
        <v>1062.74</v>
      </c>
      <c r="H106"/>
    </row>
    <row r="107" spans="1:8" ht="14.25">
      <c r="A107" t="s">
        <v>1170</v>
      </c>
      <c r="B107" t="s">
        <v>1328</v>
      </c>
      <c r="C107">
        <v>437</v>
      </c>
      <c r="D107">
        <v>15.2</v>
      </c>
      <c r="E107">
        <v>3.6</v>
      </c>
      <c r="F107">
        <v>-7.14</v>
      </c>
      <c r="G107" s="15">
        <v>2092.12</v>
      </c>
      <c r="H107"/>
    </row>
    <row r="108" spans="1:8" ht="14.25">
      <c r="A108" t="s">
        <v>869</v>
      </c>
      <c r="B108" t="s">
        <v>1329</v>
      </c>
      <c r="C108" s="15">
        <v>588</v>
      </c>
      <c r="D108">
        <v>-5.2</v>
      </c>
      <c r="E108">
        <v>-0.88</v>
      </c>
      <c r="F108">
        <v>-5.92</v>
      </c>
      <c r="G108" s="15">
        <v>8612.72</v>
      </c>
      <c r="H108"/>
    </row>
    <row r="109" spans="1:8" ht="14.25">
      <c r="A109" t="s">
        <v>209</v>
      </c>
      <c r="B109" t="s">
        <v>945</v>
      </c>
      <c r="C109" s="15">
        <v>2387</v>
      </c>
      <c r="D109">
        <v>7</v>
      </c>
      <c r="E109">
        <v>0.29</v>
      </c>
      <c r="F109">
        <v>7.77</v>
      </c>
      <c r="G109" s="15">
        <v>21658.55</v>
      </c>
      <c r="H109"/>
    </row>
    <row r="110" spans="1:8" ht="14.25">
      <c r="A110" t="s">
        <v>211</v>
      </c>
      <c r="B110" t="s">
        <v>946</v>
      </c>
      <c r="C110" s="15">
        <v>871.2</v>
      </c>
      <c r="D110">
        <v>-18.4</v>
      </c>
      <c r="E110">
        <v>-2.07</v>
      </c>
      <c r="F110">
        <v>-25.95</v>
      </c>
      <c r="G110" s="15">
        <v>3533.56</v>
      </c>
      <c r="H110"/>
    </row>
    <row r="111" spans="1:8" ht="14.25">
      <c r="A111" t="s">
        <v>2517</v>
      </c>
      <c r="B111" t="s">
        <v>2631</v>
      </c>
      <c r="C111" s="15">
        <v>235</v>
      </c>
      <c r="D111">
        <v>-5</v>
      </c>
      <c r="E111">
        <v>-2.08</v>
      </c>
      <c r="F111">
        <v>-1.67</v>
      </c>
      <c r="G111" s="15">
        <v>0</v>
      </c>
      <c r="H111"/>
    </row>
    <row r="112" spans="1:8" ht="14.25">
      <c r="A112" t="s">
        <v>2494</v>
      </c>
      <c r="B112" t="s">
        <v>2632</v>
      </c>
      <c r="C112">
        <v>680</v>
      </c>
      <c r="D112">
        <v>-7</v>
      </c>
      <c r="E112">
        <v>-1.02</v>
      </c>
      <c r="F112">
        <v>-2.58</v>
      </c>
      <c r="G112" s="15">
        <v>3735.09</v>
      </c>
      <c r="H112"/>
    </row>
    <row r="113" spans="1:8" ht="14.25">
      <c r="A113" t="s">
        <v>213</v>
      </c>
      <c r="B113" t="s">
        <v>1330</v>
      </c>
      <c r="C113" s="15">
        <v>121.2</v>
      </c>
      <c r="D113">
        <v>-0.2</v>
      </c>
      <c r="E113">
        <v>-0.16</v>
      </c>
      <c r="F113">
        <v>-1.46</v>
      </c>
      <c r="G113" s="15">
        <v>970.43</v>
      </c>
      <c r="H113"/>
    </row>
    <row r="114" spans="1:8" ht="14.25">
      <c r="A114" t="s">
        <v>216</v>
      </c>
      <c r="B114" t="s">
        <v>947</v>
      </c>
      <c r="C114">
        <v>208</v>
      </c>
      <c r="D114">
        <v>-1.5</v>
      </c>
      <c r="E114">
        <v>-0.72</v>
      </c>
      <c r="F114">
        <v>-14.58</v>
      </c>
      <c r="G114" s="15">
        <v>1151.36</v>
      </c>
      <c r="H114"/>
    </row>
    <row r="115" spans="1:8" ht="14.25">
      <c r="A115" t="s">
        <v>1499</v>
      </c>
      <c r="B115" t="s">
        <v>1545</v>
      </c>
      <c r="C115" s="15">
        <v>960</v>
      </c>
      <c r="D115">
        <v>3</v>
      </c>
      <c r="E115">
        <v>0.31</v>
      </c>
      <c r="F115">
        <v>-2.93</v>
      </c>
      <c r="G115" s="15">
        <v>1043.23</v>
      </c>
      <c r="H115"/>
    </row>
    <row r="116" spans="1:8" ht="14.25">
      <c r="A116" t="s">
        <v>1515</v>
      </c>
      <c r="B116" t="s">
        <v>2633</v>
      </c>
      <c r="C116" s="15">
        <v>5124</v>
      </c>
      <c r="D116">
        <v>-36</v>
      </c>
      <c r="E116">
        <v>-0.7</v>
      </c>
      <c r="F116">
        <v>-5.53</v>
      </c>
      <c r="G116" s="15">
        <v>11970.61</v>
      </c>
      <c r="H116"/>
    </row>
    <row r="117" spans="1:8" ht="14.25">
      <c r="A117" t="s">
        <v>218</v>
      </c>
      <c r="B117" t="s">
        <v>948</v>
      </c>
      <c r="C117" s="15">
        <v>237.5</v>
      </c>
      <c r="D117">
        <v>1</v>
      </c>
      <c r="E117">
        <v>0.42</v>
      </c>
      <c r="F117">
        <v>1.71</v>
      </c>
      <c r="G117" s="15">
        <v>973.12</v>
      </c>
      <c r="H117"/>
    </row>
    <row r="118" spans="1:8" ht="14.25">
      <c r="A118" t="s">
        <v>221</v>
      </c>
      <c r="B118" t="s">
        <v>949</v>
      </c>
      <c r="C118">
        <v>115.3</v>
      </c>
      <c r="D118">
        <v>0.9</v>
      </c>
      <c r="E118">
        <v>0.79</v>
      </c>
      <c r="F118">
        <v>5.1</v>
      </c>
      <c r="G118" s="15">
        <v>1388.96</v>
      </c>
      <c r="H118"/>
    </row>
    <row r="119" spans="1:8" ht="14.25">
      <c r="A119" t="s">
        <v>837</v>
      </c>
      <c r="B119" t="s">
        <v>1331</v>
      </c>
      <c r="C119">
        <v>887</v>
      </c>
      <c r="D119">
        <v>-6</v>
      </c>
      <c r="E119">
        <v>-0.67</v>
      </c>
      <c r="F119">
        <v>0.68</v>
      </c>
      <c r="G119" s="15">
        <v>1736.99</v>
      </c>
      <c r="H119"/>
    </row>
    <row r="120" spans="1:8" ht="14.25">
      <c r="A120" t="s">
        <v>2634</v>
      </c>
      <c r="B120" t="s">
        <v>2635</v>
      </c>
      <c r="C120" s="15">
        <v>5628</v>
      </c>
      <c r="D120">
        <v>0</v>
      </c>
      <c r="E120">
        <v>0</v>
      </c>
      <c r="F120" t="s">
        <v>893</v>
      </c>
      <c r="G120" s="15">
        <v>4397.09</v>
      </c>
      <c r="H120"/>
    </row>
    <row r="121" spans="1:8" ht="14.25">
      <c r="A121" t="s">
        <v>226</v>
      </c>
      <c r="B121" t="s">
        <v>950</v>
      </c>
      <c r="C121">
        <v>768</v>
      </c>
      <c r="D121">
        <v>22.8</v>
      </c>
      <c r="E121">
        <v>3.06</v>
      </c>
      <c r="F121">
        <v>2.67</v>
      </c>
      <c r="G121" s="15">
        <v>5491.33</v>
      </c>
      <c r="H121"/>
    </row>
    <row r="122" spans="1:8" ht="14.25">
      <c r="A122" t="s">
        <v>1432</v>
      </c>
      <c r="B122" t="s">
        <v>1546</v>
      </c>
      <c r="C122" s="15">
        <v>1952</v>
      </c>
      <c r="D122">
        <v>-32</v>
      </c>
      <c r="E122">
        <v>-1.61</v>
      </c>
      <c r="F122">
        <v>-0.41</v>
      </c>
      <c r="G122" s="15">
        <v>999.22</v>
      </c>
      <c r="H122"/>
    </row>
    <row r="123" spans="1:8" ht="14.25">
      <c r="A123" t="s">
        <v>2397</v>
      </c>
      <c r="B123" t="s">
        <v>2636</v>
      </c>
      <c r="C123" s="15">
        <v>249.5</v>
      </c>
      <c r="D123">
        <v>-5</v>
      </c>
      <c r="E123">
        <v>-1.96</v>
      </c>
      <c r="F123">
        <v>-6.03</v>
      </c>
      <c r="G123" s="15">
        <v>700.56</v>
      </c>
      <c r="H123"/>
    </row>
    <row r="124" spans="1:8" ht="14.25">
      <c r="A124" t="s">
        <v>1463</v>
      </c>
      <c r="B124" t="s">
        <v>1547</v>
      </c>
      <c r="C124">
        <v>230.3</v>
      </c>
      <c r="D124">
        <v>2</v>
      </c>
      <c r="E124">
        <v>0.88</v>
      </c>
      <c r="F124">
        <v>1.68</v>
      </c>
      <c r="G124" s="15">
        <v>1343.83</v>
      </c>
      <c r="H124"/>
    </row>
    <row r="125" spans="1:8" ht="14.25">
      <c r="A125" t="s">
        <v>2325</v>
      </c>
      <c r="B125" t="s">
        <v>2637</v>
      </c>
      <c r="C125" s="15">
        <v>4462</v>
      </c>
      <c r="D125">
        <v>-40</v>
      </c>
      <c r="E125">
        <v>-0.89</v>
      </c>
      <c r="F125">
        <v>8.41</v>
      </c>
      <c r="G125" s="15">
        <v>1463.24</v>
      </c>
      <c r="H125"/>
    </row>
    <row r="126" spans="1:8" ht="14.25">
      <c r="A126" t="s">
        <v>1297</v>
      </c>
      <c r="B126" t="s">
        <v>1332</v>
      </c>
      <c r="C126">
        <v>129.8</v>
      </c>
      <c r="D126">
        <v>0.2</v>
      </c>
      <c r="E126">
        <v>0.15</v>
      </c>
      <c r="F126">
        <v>-0.15</v>
      </c>
      <c r="G126" s="15">
        <v>1137.15</v>
      </c>
      <c r="H126"/>
    </row>
    <row r="127" spans="1:8" ht="14.25">
      <c r="A127" t="s">
        <v>838</v>
      </c>
      <c r="B127" t="s">
        <v>951</v>
      </c>
      <c r="C127" s="15">
        <v>625</v>
      </c>
      <c r="D127">
        <v>23.5</v>
      </c>
      <c r="E127">
        <v>3.91</v>
      </c>
      <c r="F127">
        <v>12.01</v>
      </c>
      <c r="G127" s="15">
        <v>667.86</v>
      </c>
      <c r="H127"/>
    </row>
    <row r="128" spans="1:8" ht="14.25">
      <c r="A128" t="s">
        <v>229</v>
      </c>
      <c r="B128" t="s">
        <v>227</v>
      </c>
      <c r="C128" s="15">
        <v>209.3</v>
      </c>
      <c r="D128">
        <v>-3.8</v>
      </c>
      <c r="E128">
        <v>-1.78</v>
      </c>
      <c r="F128">
        <v>-2.2</v>
      </c>
      <c r="G128" s="15">
        <v>3306.45</v>
      </c>
      <c r="H128"/>
    </row>
    <row r="129" spans="1:8" ht="14.25">
      <c r="A129" t="s">
        <v>1203</v>
      </c>
      <c r="B129" t="s">
        <v>1333</v>
      </c>
      <c r="C129">
        <v>850.5</v>
      </c>
      <c r="D129">
        <v>-7</v>
      </c>
      <c r="E129">
        <v>-0.82</v>
      </c>
      <c r="F129">
        <v>-4.97</v>
      </c>
      <c r="G129" s="15">
        <v>2033.15</v>
      </c>
      <c r="H129"/>
    </row>
    <row r="130" spans="1:8" ht="14.25">
      <c r="A130" t="s">
        <v>231</v>
      </c>
      <c r="B130" t="s">
        <v>952</v>
      </c>
      <c r="C130" s="15">
        <v>254.65</v>
      </c>
      <c r="D130">
        <v>-5.35</v>
      </c>
      <c r="E130">
        <v>-2.06</v>
      </c>
      <c r="F130">
        <v>-15.62</v>
      </c>
      <c r="G130" s="15">
        <v>35707.21</v>
      </c>
      <c r="H130"/>
    </row>
    <row r="131" spans="1:8" ht="14.25">
      <c r="A131" t="s">
        <v>2329</v>
      </c>
      <c r="B131" t="s">
        <v>2638</v>
      </c>
      <c r="C131" s="15">
        <v>193</v>
      </c>
      <c r="D131">
        <v>2.4</v>
      </c>
      <c r="E131">
        <v>1.26</v>
      </c>
      <c r="F131">
        <v>-11.47</v>
      </c>
      <c r="G131" s="15">
        <v>1278.38</v>
      </c>
      <c r="H131"/>
    </row>
    <row r="132" spans="1:8" ht="14.25">
      <c r="A132" t="s">
        <v>878</v>
      </c>
      <c r="B132" t="s">
        <v>1334</v>
      </c>
      <c r="C132" s="15">
        <v>206.5</v>
      </c>
      <c r="D132">
        <v>-0.5</v>
      </c>
      <c r="E132">
        <v>-0.24</v>
      </c>
      <c r="F132">
        <v>-9.23</v>
      </c>
      <c r="G132" s="15">
        <v>923.15</v>
      </c>
      <c r="H132"/>
    </row>
    <row r="133" spans="1:8" ht="14.25">
      <c r="A133" t="s">
        <v>232</v>
      </c>
      <c r="B133" t="s">
        <v>953</v>
      </c>
      <c r="C133">
        <v>638.2</v>
      </c>
      <c r="D133">
        <v>0.2</v>
      </c>
      <c r="E133">
        <v>0.03</v>
      </c>
      <c r="F133">
        <v>3.54</v>
      </c>
      <c r="G133" s="15">
        <v>1977.82</v>
      </c>
      <c r="H133"/>
    </row>
    <row r="134" spans="1:8" ht="14.25">
      <c r="A134" t="s">
        <v>235</v>
      </c>
      <c r="B134" t="s">
        <v>954</v>
      </c>
      <c r="C134" s="15">
        <v>2660</v>
      </c>
      <c r="D134">
        <v>-16</v>
      </c>
      <c r="E134">
        <v>-0.6</v>
      </c>
      <c r="F134">
        <v>9.47</v>
      </c>
      <c r="G134" s="15">
        <v>1740.65</v>
      </c>
      <c r="H134"/>
    </row>
    <row r="135" spans="1:8" ht="14.25">
      <c r="A135" t="s">
        <v>238</v>
      </c>
      <c r="B135" t="s">
        <v>955</v>
      </c>
      <c r="C135" s="15">
        <v>1869</v>
      </c>
      <c r="D135">
        <v>-11</v>
      </c>
      <c r="E135">
        <v>-0.59</v>
      </c>
      <c r="F135">
        <v>-3.56</v>
      </c>
      <c r="G135" s="15">
        <v>810.76</v>
      </c>
      <c r="H135"/>
    </row>
    <row r="136" spans="1:8" ht="14.25">
      <c r="A136" t="s">
        <v>240</v>
      </c>
      <c r="B136" t="s">
        <v>1335</v>
      </c>
      <c r="C136" s="15">
        <v>719</v>
      </c>
      <c r="D136">
        <v>10.2</v>
      </c>
      <c r="E136">
        <v>1.44</v>
      </c>
      <c r="F136">
        <v>-5.15</v>
      </c>
      <c r="G136" s="15">
        <v>1918.63</v>
      </c>
      <c r="H136"/>
    </row>
    <row r="137" spans="1:8" ht="14.25">
      <c r="A137" t="s">
        <v>241</v>
      </c>
      <c r="B137" t="s">
        <v>956</v>
      </c>
      <c r="C137" s="15">
        <v>2174</v>
      </c>
      <c r="D137">
        <v>24</v>
      </c>
      <c r="E137">
        <v>1.12</v>
      </c>
      <c r="F137">
        <v>21.86</v>
      </c>
      <c r="G137" s="15">
        <v>2174.85</v>
      </c>
      <c r="H137"/>
    </row>
    <row r="138" spans="1:8" ht="14.25">
      <c r="A138" t="s">
        <v>244</v>
      </c>
      <c r="B138" t="s">
        <v>957</v>
      </c>
      <c r="C138" s="15">
        <v>251.2</v>
      </c>
      <c r="D138">
        <v>0.4</v>
      </c>
      <c r="E138">
        <v>0.16</v>
      </c>
      <c r="F138">
        <v>-0.95</v>
      </c>
      <c r="G138" s="15">
        <v>1535.19</v>
      </c>
      <c r="H138"/>
    </row>
    <row r="139" spans="1:8" ht="14.25">
      <c r="A139" t="s">
        <v>247</v>
      </c>
      <c r="B139" t="s">
        <v>958</v>
      </c>
      <c r="C139" s="15">
        <v>1527</v>
      </c>
      <c r="D139">
        <v>-10.2</v>
      </c>
      <c r="E139">
        <v>-0.66</v>
      </c>
      <c r="F139">
        <v>-2.1</v>
      </c>
      <c r="G139" s="15">
        <v>76672.24</v>
      </c>
      <c r="H139"/>
    </row>
    <row r="140" spans="1:8" ht="14.25">
      <c r="A140" t="s">
        <v>250</v>
      </c>
      <c r="B140" t="s">
        <v>1336</v>
      </c>
      <c r="C140" s="15">
        <v>707</v>
      </c>
      <c r="D140">
        <v>-6</v>
      </c>
      <c r="E140">
        <v>-0.84</v>
      </c>
      <c r="F140">
        <v>-3.94</v>
      </c>
      <c r="G140" s="15">
        <v>866.06</v>
      </c>
      <c r="H140"/>
    </row>
    <row r="141" spans="1:8" ht="14.25">
      <c r="A141" t="s">
        <v>1447</v>
      </c>
      <c r="B141" t="s">
        <v>1548</v>
      </c>
      <c r="C141" s="15">
        <v>599.4</v>
      </c>
      <c r="D141">
        <v>2.8</v>
      </c>
      <c r="E141">
        <v>0.47</v>
      </c>
      <c r="F141">
        <v>-7.73</v>
      </c>
      <c r="G141" s="15">
        <v>3471.57</v>
      </c>
      <c r="H141"/>
    </row>
    <row r="142" spans="1:8" ht="14.25">
      <c r="A142" t="s">
        <v>253</v>
      </c>
      <c r="B142" t="s">
        <v>959</v>
      </c>
      <c r="C142" s="15">
        <v>148.4</v>
      </c>
      <c r="D142">
        <v>-0.9</v>
      </c>
      <c r="E142">
        <v>-0.6</v>
      </c>
      <c r="F142">
        <v>-2.24</v>
      </c>
      <c r="G142" s="15">
        <v>2175.53</v>
      </c>
      <c r="H142"/>
    </row>
    <row r="143" spans="1:8" ht="14.25">
      <c r="A143" t="s">
        <v>2434</v>
      </c>
      <c r="B143" t="s">
        <v>2639</v>
      </c>
      <c r="C143" s="15">
        <v>950</v>
      </c>
      <c r="D143">
        <v>-35</v>
      </c>
      <c r="E143">
        <v>-3.55</v>
      </c>
      <c r="F143">
        <v>-5.19</v>
      </c>
      <c r="G143" s="15">
        <v>803.77</v>
      </c>
      <c r="H143"/>
    </row>
    <row r="144" spans="1:8" ht="14.25">
      <c r="A144" t="s">
        <v>2496</v>
      </c>
      <c r="B144" t="s">
        <v>2640</v>
      </c>
      <c r="C144">
        <v>214.25</v>
      </c>
      <c r="D144">
        <v>-2.85</v>
      </c>
      <c r="E144">
        <v>-1.31</v>
      </c>
      <c r="F144">
        <v>-90.1</v>
      </c>
      <c r="G144" s="15">
        <v>810.32</v>
      </c>
      <c r="H144"/>
    </row>
    <row r="145" spans="1:8" ht="14.25">
      <c r="A145" t="s">
        <v>254</v>
      </c>
      <c r="B145" t="s">
        <v>1074</v>
      </c>
      <c r="C145">
        <v>162.6</v>
      </c>
      <c r="D145">
        <v>0.6</v>
      </c>
      <c r="E145">
        <v>0.37</v>
      </c>
      <c r="F145">
        <v>-1.93</v>
      </c>
      <c r="G145" s="15">
        <v>2901.65</v>
      </c>
      <c r="H145"/>
    </row>
    <row r="146" spans="1:8" ht="14.25">
      <c r="A146" t="s">
        <v>257</v>
      </c>
      <c r="B146" t="s">
        <v>960</v>
      </c>
      <c r="C146" s="15">
        <v>1580</v>
      </c>
      <c r="D146">
        <v>-54.5</v>
      </c>
      <c r="E146">
        <v>-3.33</v>
      </c>
      <c r="F146">
        <v>-10.28</v>
      </c>
      <c r="G146" s="15">
        <v>3954.74</v>
      </c>
      <c r="H146"/>
    </row>
    <row r="147" spans="1:8" ht="14.25">
      <c r="A147" t="s">
        <v>1418</v>
      </c>
      <c r="B147" t="s">
        <v>1549</v>
      </c>
      <c r="C147" s="15">
        <v>1206</v>
      </c>
      <c r="D147">
        <v>-8</v>
      </c>
      <c r="E147">
        <v>-0.66</v>
      </c>
      <c r="F147">
        <v>-6.29</v>
      </c>
      <c r="G147" s="15">
        <v>961.16</v>
      </c>
      <c r="H147"/>
    </row>
    <row r="148" spans="1:8" ht="14.25">
      <c r="A148" t="s">
        <v>260</v>
      </c>
      <c r="B148" t="s">
        <v>961</v>
      </c>
      <c r="C148" s="15">
        <v>2266</v>
      </c>
      <c r="D148">
        <v>-10</v>
      </c>
      <c r="E148">
        <v>-0.44</v>
      </c>
      <c r="F148">
        <v>-1.13</v>
      </c>
      <c r="G148" s="15">
        <v>10795.49</v>
      </c>
      <c r="H148"/>
    </row>
    <row r="149" spans="1:8" ht="14.25">
      <c r="A149" t="s">
        <v>263</v>
      </c>
      <c r="B149" t="s">
        <v>962</v>
      </c>
      <c r="C149" s="15">
        <v>1816</v>
      </c>
      <c r="D149">
        <v>-19.5</v>
      </c>
      <c r="E149">
        <v>-1.06</v>
      </c>
      <c r="F149">
        <v>1.09</v>
      </c>
      <c r="G149" s="15">
        <v>6968.39</v>
      </c>
      <c r="H149"/>
    </row>
    <row r="150" spans="1:8" ht="14.25">
      <c r="A150" t="s">
        <v>266</v>
      </c>
      <c r="B150" t="s">
        <v>963</v>
      </c>
      <c r="C150" s="15">
        <v>270.9</v>
      </c>
      <c r="D150">
        <v>4</v>
      </c>
      <c r="E150">
        <v>1.5</v>
      </c>
      <c r="F150">
        <v>-14.52</v>
      </c>
      <c r="G150" s="15">
        <v>2045.24</v>
      </c>
      <c r="H150"/>
    </row>
    <row r="151" spans="1:8" ht="14.25">
      <c r="A151" t="s">
        <v>1435</v>
      </c>
      <c r="B151" t="s">
        <v>1550</v>
      </c>
      <c r="C151">
        <v>155</v>
      </c>
      <c r="D151">
        <v>-3.7</v>
      </c>
      <c r="E151">
        <v>-2.33</v>
      </c>
      <c r="F151">
        <v>-16.22</v>
      </c>
      <c r="G151" s="15">
        <v>811.62</v>
      </c>
      <c r="H151"/>
    </row>
    <row r="152" spans="1:8" ht="14.25">
      <c r="A152" t="s">
        <v>1585</v>
      </c>
      <c r="B152" t="s">
        <v>2576</v>
      </c>
      <c r="C152" s="15">
        <v>1314</v>
      </c>
      <c r="D152">
        <v>-16</v>
      </c>
      <c r="E152">
        <v>-1.2</v>
      </c>
      <c r="F152">
        <v>-3.67</v>
      </c>
      <c r="G152" s="15">
        <v>908.86</v>
      </c>
      <c r="H152"/>
    </row>
    <row r="153" spans="1:8" ht="14.25">
      <c r="A153" t="s">
        <v>269</v>
      </c>
      <c r="B153" t="s">
        <v>964</v>
      </c>
      <c r="C153">
        <v>645.1</v>
      </c>
      <c r="D153">
        <v>-8.5</v>
      </c>
      <c r="E153">
        <v>-1.3</v>
      </c>
      <c r="F153">
        <v>-2.98</v>
      </c>
      <c r="G153" s="15">
        <v>132263.73</v>
      </c>
      <c r="H153"/>
    </row>
    <row r="154" spans="1:8" ht="14.25">
      <c r="A154" t="s">
        <v>1364</v>
      </c>
      <c r="B154" t="s">
        <v>1551</v>
      </c>
      <c r="C154">
        <v>180.1</v>
      </c>
      <c r="D154">
        <v>-1.5</v>
      </c>
      <c r="E154">
        <v>-0.83</v>
      </c>
      <c r="F154">
        <v>-5.9</v>
      </c>
      <c r="G154" s="15">
        <v>1200.84</v>
      </c>
      <c r="H154"/>
    </row>
    <row r="155" spans="1:8" ht="14.25">
      <c r="A155" t="s">
        <v>271</v>
      </c>
      <c r="B155" t="s">
        <v>965</v>
      </c>
      <c r="C155" s="15">
        <v>1206</v>
      </c>
      <c r="D155">
        <v>-7</v>
      </c>
      <c r="E155">
        <v>-0.58</v>
      </c>
      <c r="F155">
        <v>10.74</v>
      </c>
      <c r="G155" s="15">
        <v>4033.3</v>
      </c>
      <c r="H155"/>
    </row>
    <row r="156" spans="1:8" ht="14.25">
      <c r="A156" t="s">
        <v>273</v>
      </c>
      <c r="B156" t="s">
        <v>966</v>
      </c>
      <c r="C156" s="15">
        <v>1636</v>
      </c>
      <c r="D156">
        <v>-15</v>
      </c>
      <c r="E156">
        <v>-0.91</v>
      </c>
      <c r="F156">
        <v>-3.48</v>
      </c>
      <c r="G156" s="15">
        <v>4752.04</v>
      </c>
      <c r="H156"/>
    </row>
    <row r="157" spans="1:8" ht="14.25">
      <c r="A157" t="s">
        <v>274</v>
      </c>
      <c r="B157" t="s">
        <v>967</v>
      </c>
      <c r="C157">
        <v>508</v>
      </c>
      <c r="D157">
        <v>-7.5</v>
      </c>
      <c r="E157">
        <v>-1.45</v>
      </c>
      <c r="F157">
        <v>-12.56</v>
      </c>
      <c r="G157" s="15">
        <v>860.58</v>
      </c>
      <c r="H157"/>
    </row>
    <row r="158" spans="1:8" ht="14.25">
      <c r="A158" t="s">
        <v>1367</v>
      </c>
      <c r="B158" t="s">
        <v>1552</v>
      </c>
      <c r="C158" s="15">
        <v>1580</v>
      </c>
      <c r="D158">
        <v>-20</v>
      </c>
      <c r="E158">
        <v>-1.25</v>
      </c>
      <c r="F158">
        <v>4.5</v>
      </c>
      <c r="G158" s="15">
        <v>1277.8</v>
      </c>
      <c r="H158"/>
    </row>
    <row r="159" spans="1:8" ht="14.25">
      <c r="A159" t="s">
        <v>277</v>
      </c>
      <c r="B159" t="s">
        <v>1553</v>
      </c>
      <c r="C159" s="15">
        <v>502.4</v>
      </c>
      <c r="D159">
        <v>-6</v>
      </c>
      <c r="E159">
        <v>-1.18</v>
      </c>
      <c r="F159">
        <v>-0.04</v>
      </c>
      <c r="G159" s="15">
        <v>3062.85</v>
      </c>
      <c r="H159"/>
    </row>
    <row r="160" spans="1:8" ht="14.25">
      <c r="A160" t="s">
        <v>280</v>
      </c>
      <c r="B160" t="s">
        <v>968</v>
      </c>
      <c r="C160">
        <v>451.1</v>
      </c>
      <c r="D160">
        <v>-10.1</v>
      </c>
      <c r="E160">
        <v>-2.19</v>
      </c>
      <c r="F160">
        <v>-17.74</v>
      </c>
      <c r="G160" s="15">
        <v>9151.58</v>
      </c>
      <c r="H160"/>
    </row>
    <row r="161" spans="1:8" ht="14.25">
      <c r="A161" t="s">
        <v>1370</v>
      </c>
      <c r="B161" t="s">
        <v>1554</v>
      </c>
      <c r="C161">
        <v>238</v>
      </c>
      <c r="D161">
        <v>-1.6</v>
      </c>
      <c r="E161">
        <v>-0.67</v>
      </c>
      <c r="F161">
        <v>-8.81</v>
      </c>
      <c r="G161" s="15">
        <v>980.09</v>
      </c>
      <c r="H161"/>
    </row>
    <row r="162" spans="1:8" ht="14.25">
      <c r="A162" t="s">
        <v>282</v>
      </c>
      <c r="B162" t="s">
        <v>969</v>
      </c>
      <c r="C162" s="15">
        <v>1314</v>
      </c>
      <c r="D162">
        <v>-9</v>
      </c>
      <c r="E162">
        <v>-0.68</v>
      </c>
      <c r="F162">
        <v>11.83</v>
      </c>
      <c r="G162" s="15">
        <v>3841.34</v>
      </c>
      <c r="H162"/>
    </row>
    <row r="163" spans="1:8" ht="14.25">
      <c r="A163" t="s">
        <v>285</v>
      </c>
      <c r="B163" t="s">
        <v>970</v>
      </c>
      <c r="C163">
        <v>547.2</v>
      </c>
      <c r="D163">
        <v>5.4</v>
      </c>
      <c r="E163">
        <v>1</v>
      </c>
      <c r="F163">
        <v>5.27</v>
      </c>
      <c r="G163" s="15">
        <v>1998.4</v>
      </c>
      <c r="H163"/>
    </row>
    <row r="164" spans="1:8" ht="14.25">
      <c r="A164" t="s">
        <v>287</v>
      </c>
      <c r="B164" t="s">
        <v>971</v>
      </c>
      <c r="C164" s="15">
        <v>5105</v>
      </c>
      <c r="D164">
        <v>-13</v>
      </c>
      <c r="E164">
        <v>-0.25</v>
      </c>
      <c r="F164">
        <v>0.99</v>
      </c>
      <c r="G164" s="15">
        <v>9316.46</v>
      </c>
      <c r="H164"/>
    </row>
    <row r="165" spans="1:8" ht="14.25">
      <c r="A165" t="s">
        <v>2408</v>
      </c>
      <c r="B165" t="s">
        <v>2641</v>
      </c>
      <c r="C165" s="15">
        <v>389.15</v>
      </c>
      <c r="D165">
        <v>-7.3</v>
      </c>
      <c r="E165">
        <v>-1.84</v>
      </c>
      <c r="F165">
        <v>-1.48</v>
      </c>
      <c r="G165" s="15">
        <v>1313.53</v>
      </c>
      <c r="H165"/>
    </row>
    <row r="166" spans="1:8" ht="14.25">
      <c r="A166" t="s">
        <v>290</v>
      </c>
      <c r="B166" t="s">
        <v>972</v>
      </c>
      <c r="C166" s="15">
        <v>1051</v>
      </c>
      <c r="D166">
        <v>-9.5</v>
      </c>
      <c r="E166">
        <v>-0.9</v>
      </c>
      <c r="F166">
        <v>-2.1</v>
      </c>
      <c r="G166" s="15">
        <v>10318.71</v>
      </c>
      <c r="H166"/>
    </row>
    <row r="167" spans="1:8" ht="14.25">
      <c r="A167" t="s">
        <v>1384</v>
      </c>
      <c r="B167" t="s">
        <v>1555</v>
      </c>
      <c r="C167" s="15">
        <v>1915</v>
      </c>
      <c r="D167">
        <v>-34.4</v>
      </c>
      <c r="E167">
        <v>-1.76</v>
      </c>
      <c r="F167">
        <v>-20.54</v>
      </c>
      <c r="G167" s="15">
        <v>18650.63</v>
      </c>
      <c r="H167"/>
    </row>
    <row r="168" spans="1:8" ht="14.25">
      <c r="A168" t="s">
        <v>291</v>
      </c>
      <c r="B168" t="s">
        <v>291</v>
      </c>
      <c r="C168" s="15">
        <v>906</v>
      </c>
      <c r="D168">
        <v>-20.4</v>
      </c>
      <c r="E168">
        <v>-2.2</v>
      </c>
      <c r="F168">
        <v>-14.12</v>
      </c>
      <c r="G168" s="15">
        <v>2520.76</v>
      </c>
      <c r="H168"/>
    </row>
    <row r="169" spans="1:8" ht="14.25">
      <c r="A169" t="s">
        <v>295</v>
      </c>
      <c r="B169" t="s">
        <v>973</v>
      </c>
      <c r="C169">
        <v>586</v>
      </c>
      <c r="D169">
        <v>-5.5</v>
      </c>
      <c r="E169">
        <v>-0.93</v>
      </c>
      <c r="F169">
        <v>-4.87</v>
      </c>
      <c r="G169" s="15">
        <v>2453.74</v>
      </c>
      <c r="H169"/>
    </row>
    <row r="170" spans="1:8" ht="14.25">
      <c r="A170" t="s">
        <v>1246</v>
      </c>
      <c r="B170" t="s">
        <v>1556</v>
      </c>
      <c r="C170" s="15">
        <v>45.76</v>
      </c>
      <c r="D170">
        <v>0.13</v>
      </c>
      <c r="E170">
        <v>0.28</v>
      </c>
      <c r="F170">
        <v>18.4</v>
      </c>
      <c r="G170" s="15">
        <v>333.11</v>
      </c>
      <c r="H170"/>
    </row>
    <row r="171" spans="1:8" ht="14.25">
      <c r="A171" t="s">
        <v>296</v>
      </c>
      <c r="B171" t="s">
        <v>974</v>
      </c>
      <c r="C171" s="15">
        <v>776.6</v>
      </c>
      <c r="D171">
        <v>-4.2</v>
      </c>
      <c r="E171">
        <v>-0.54</v>
      </c>
      <c r="F171">
        <v>-0.15</v>
      </c>
      <c r="G171" s="15">
        <v>9774.04</v>
      </c>
      <c r="H171"/>
    </row>
    <row r="172" spans="1:8" ht="14.25">
      <c r="A172" t="s">
        <v>299</v>
      </c>
      <c r="B172" t="s">
        <v>975</v>
      </c>
      <c r="C172">
        <v>151.2</v>
      </c>
      <c r="D172">
        <v>-1</v>
      </c>
      <c r="E172">
        <v>-0.66</v>
      </c>
      <c r="F172">
        <v>-6.09</v>
      </c>
      <c r="G172" s="15">
        <v>2259.15</v>
      </c>
      <c r="H172"/>
    </row>
    <row r="173" spans="1:8" ht="14.25">
      <c r="A173" t="s">
        <v>1145</v>
      </c>
      <c r="B173" t="s">
        <v>1337</v>
      </c>
      <c r="C173" s="15">
        <v>92.7</v>
      </c>
      <c r="D173">
        <v>0.52</v>
      </c>
      <c r="E173">
        <v>0.56</v>
      </c>
      <c r="F173">
        <v>1.53</v>
      </c>
      <c r="G173" s="15">
        <v>1249.08</v>
      </c>
      <c r="H173"/>
    </row>
    <row r="174" spans="1:8" ht="14.25">
      <c r="A174" t="s">
        <v>302</v>
      </c>
      <c r="B174" t="s">
        <v>976</v>
      </c>
      <c r="C174">
        <v>461.1</v>
      </c>
      <c r="D174">
        <v>-6</v>
      </c>
      <c r="E174">
        <v>-1.28</v>
      </c>
      <c r="F174">
        <v>-5.22</v>
      </c>
      <c r="G174" s="15">
        <v>3186.19</v>
      </c>
      <c r="H174"/>
    </row>
    <row r="175" spans="1:8" ht="14.25">
      <c r="A175" t="s">
        <v>839</v>
      </c>
      <c r="B175" t="s">
        <v>1075</v>
      </c>
      <c r="C175" s="15">
        <v>80.2</v>
      </c>
      <c r="D175">
        <v>-1.4</v>
      </c>
      <c r="E175">
        <v>-1.72</v>
      </c>
      <c r="F175">
        <v>-19.64</v>
      </c>
      <c r="G175" s="15">
        <v>864.26</v>
      </c>
      <c r="H175"/>
    </row>
    <row r="176" spans="1:8" ht="14.25">
      <c r="A176" t="s">
        <v>303</v>
      </c>
      <c r="B176" t="s">
        <v>977</v>
      </c>
      <c r="C176" s="15">
        <v>546.2</v>
      </c>
      <c r="D176">
        <v>-1.8</v>
      </c>
      <c r="E176">
        <v>-0.33</v>
      </c>
      <c r="F176">
        <v>0.92</v>
      </c>
      <c r="G176" s="15">
        <v>2540.42</v>
      </c>
      <c r="H176"/>
    </row>
    <row r="177" spans="1:8" ht="14.25">
      <c r="A177" t="s">
        <v>306</v>
      </c>
      <c r="B177" t="s">
        <v>978</v>
      </c>
      <c r="C177" s="15">
        <v>5296</v>
      </c>
      <c r="D177">
        <v>-50</v>
      </c>
      <c r="E177">
        <v>-0.94</v>
      </c>
      <c r="F177">
        <v>-0.79</v>
      </c>
      <c r="G177" s="15">
        <v>8628.08</v>
      </c>
      <c r="H177"/>
    </row>
    <row r="178" spans="1:8" ht="14.25">
      <c r="A178" t="s">
        <v>307</v>
      </c>
      <c r="B178" t="s">
        <v>307</v>
      </c>
      <c r="C178" s="15">
        <v>107.25</v>
      </c>
      <c r="D178">
        <v>-0.65</v>
      </c>
      <c r="E178">
        <v>-0.6</v>
      </c>
      <c r="F178">
        <v>-20.88</v>
      </c>
      <c r="G178" s="15">
        <v>4343.42</v>
      </c>
      <c r="H178"/>
    </row>
    <row r="179" spans="1:8" ht="14.25">
      <c r="A179" t="s">
        <v>1464</v>
      </c>
      <c r="B179" t="s">
        <v>1464</v>
      </c>
      <c r="C179" s="15">
        <v>338.1</v>
      </c>
      <c r="D179">
        <v>1.2</v>
      </c>
      <c r="E179">
        <v>0.36</v>
      </c>
      <c r="F179">
        <v>-0.79</v>
      </c>
      <c r="G179" s="15">
        <v>3016.54</v>
      </c>
      <c r="H179"/>
    </row>
    <row r="180" spans="1:8" ht="14.25">
      <c r="A180" t="s">
        <v>310</v>
      </c>
      <c r="B180" t="s">
        <v>1338</v>
      </c>
      <c r="C180">
        <v>436</v>
      </c>
      <c r="D180">
        <v>-6.5</v>
      </c>
      <c r="E180">
        <v>-1.47</v>
      </c>
      <c r="F180">
        <v>-3.86</v>
      </c>
      <c r="G180" s="15">
        <v>950.41</v>
      </c>
      <c r="H180"/>
    </row>
    <row r="181" spans="1:8" ht="14.25">
      <c r="A181" t="s">
        <v>311</v>
      </c>
      <c r="B181" t="s">
        <v>979</v>
      </c>
      <c r="C181">
        <v>616.8</v>
      </c>
      <c r="D181">
        <v>-0.8</v>
      </c>
      <c r="E181">
        <v>-0.13</v>
      </c>
      <c r="F181">
        <v>-0.42</v>
      </c>
      <c r="G181" s="15">
        <v>6010.69</v>
      </c>
      <c r="H181"/>
    </row>
    <row r="182" spans="1:8" ht="14.25">
      <c r="A182" t="s">
        <v>314</v>
      </c>
      <c r="B182" t="s">
        <v>980</v>
      </c>
      <c r="C182" s="15">
        <v>1331</v>
      </c>
      <c r="D182">
        <v>-1</v>
      </c>
      <c r="E182">
        <v>-0.08</v>
      </c>
      <c r="F182">
        <v>-3.2</v>
      </c>
      <c r="G182" s="15">
        <v>1404.85</v>
      </c>
      <c r="H182"/>
    </row>
    <row r="183" spans="1:8" ht="14.25">
      <c r="A183" t="s">
        <v>1224</v>
      </c>
      <c r="B183" t="s">
        <v>1339</v>
      </c>
      <c r="C183">
        <v>602</v>
      </c>
      <c r="D183">
        <v>-7.4</v>
      </c>
      <c r="E183">
        <v>-1.21</v>
      </c>
      <c r="F183">
        <v>-11.47</v>
      </c>
      <c r="G183" s="15">
        <v>4154.44</v>
      </c>
      <c r="H183"/>
    </row>
    <row r="184" spans="1:8" ht="14.25">
      <c r="A184" t="s">
        <v>1777</v>
      </c>
      <c r="B184" t="s">
        <v>2642</v>
      </c>
      <c r="C184">
        <v>815</v>
      </c>
      <c r="D184">
        <v>-14</v>
      </c>
      <c r="E184">
        <v>-1.69</v>
      </c>
      <c r="F184">
        <v>4.35</v>
      </c>
      <c r="G184" s="15">
        <v>935.12</v>
      </c>
      <c r="H184"/>
    </row>
    <row r="185" spans="1:8" ht="14.25">
      <c r="A185" t="s">
        <v>2333</v>
      </c>
      <c r="B185" t="s">
        <v>2580</v>
      </c>
      <c r="C185" s="15">
        <v>422.5</v>
      </c>
      <c r="D185">
        <v>-6</v>
      </c>
      <c r="E185">
        <v>-1.4</v>
      </c>
      <c r="F185">
        <v>-0.71</v>
      </c>
      <c r="G185" s="15">
        <v>690.95</v>
      </c>
      <c r="H185"/>
    </row>
    <row r="186" spans="1:8" ht="14.25">
      <c r="A186" t="s">
        <v>1452</v>
      </c>
      <c r="B186" t="s">
        <v>1557</v>
      </c>
      <c r="C186" s="15">
        <v>767</v>
      </c>
      <c r="D186">
        <v>0</v>
      </c>
      <c r="E186">
        <v>0</v>
      </c>
      <c r="F186">
        <v>5.94</v>
      </c>
      <c r="G186" s="15">
        <v>802.09</v>
      </c>
      <c r="H186"/>
    </row>
    <row r="187" spans="1:8" ht="14.25">
      <c r="A187" t="s">
        <v>1271</v>
      </c>
      <c r="B187" t="s">
        <v>1340</v>
      </c>
      <c r="C187" s="15">
        <v>388.8</v>
      </c>
      <c r="D187">
        <v>-2.2</v>
      </c>
      <c r="E187">
        <v>-0.56</v>
      </c>
      <c r="F187">
        <v>1.89</v>
      </c>
      <c r="G187" s="15">
        <v>1927.63</v>
      </c>
      <c r="H187"/>
    </row>
    <row r="188" spans="1:8" ht="14.25">
      <c r="A188" t="s">
        <v>315</v>
      </c>
      <c r="B188" t="s">
        <v>981</v>
      </c>
      <c r="C188" s="15">
        <v>3094</v>
      </c>
      <c r="D188">
        <v>48</v>
      </c>
      <c r="E188">
        <v>1.58</v>
      </c>
      <c r="F188">
        <v>-7</v>
      </c>
      <c r="G188" s="15">
        <v>5895.03</v>
      </c>
      <c r="H188"/>
    </row>
    <row r="189" spans="1:8" ht="14.25">
      <c r="A189" t="s">
        <v>318</v>
      </c>
      <c r="B189" t="s">
        <v>1127</v>
      </c>
      <c r="C189">
        <v>934</v>
      </c>
      <c r="D189">
        <v>-1</v>
      </c>
      <c r="E189">
        <v>-0.11</v>
      </c>
      <c r="F189">
        <v>-3.91</v>
      </c>
      <c r="G189" s="15">
        <v>1143.93</v>
      </c>
      <c r="H189"/>
    </row>
    <row r="190" spans="1:8" ht="14.25">
      <c r="A190" t="s">
        <v>321</v>
      </c>
      <c r="B190" t="s">
        <v>982</v>
      </c>
      <c r="C190" s="15">
        <v>368</v>
      </c>
      <c r="D190">
        <v>-0.1</v>
      </c>
      <c r="E190">
        <v>-0.03</v>
      </c>
      <c r="F190">
        <v>-1.58</v>
      </c>
      <c r="G190" s="15">
        <v>1684.79</v>
      </c>
      <c r="H190"/>
    </row>
    <row r="191" spans="1:8" ht="14.25">
      <c r="A191" t="s">
        <v>1490</v>
      </c>
      <c r="B191" t="s">
        <v>2643</v>
      </c>
      <c r="C191" s="15">
        <v>47.86</v>
      </c>
      <c r="D191">
        <v>-2.64</v>
      </c>
      <c r="E191">
        <v>-5.23</v>
      </c>
      <c r="F191">
        <v>-30.08</v>
      </c>
      <c r="G191" s="15">
        <v>522.72</v>
      </c>
      <c r="H191"/>
    </row>
    <row r="192" spans="1:8" ht="14.25">
      <c r="A192" t="s">
        <v>322</v>
      </c>
      <c r="B192" t="s">
        <v>1341</v>
      </c>
      <c r="C192">
        <v>509.8</v>
      </c>
      <c r="D192">
        <v>-2.2</v>
      </c>
      <c r="E192">
        <v>-0.43</v>
      </c>
      <c r="F192">
        <v>-19.36</v>
      </c>
      <c r="G192" s="15">
        <v>2413.01</v>
      </c>
      <c r="H192"/>
    </row>
    <row r="193" spans="1:8" ht="14.25">
      <c r="A193" t="s">
        <v>325</v>
      </c>
      <c r="B193" t="s">
        <v>983</v>
      </c>
      <c r="C193" s="15">
        <v>213.9</v>
      </c>
      <c r="D193">
        <v>0.7</v>
      </c>
      <c r="E193">
        <v>0.33</v>
      </c>
      <c r="F193">
        <v>-19.65</v>
      </c>
      <c r="G193" s="15">
        <v>4498.76</v>
      </c>
      <c r="H193"/>
    </row>
    <row r="194" spans="1:8" ht="14.25">
      <c r="A194" t="s">
        <v>326</v>
      </c>
      <c r="B194" t="s">
        <v>984</v>
      </c>
      <c r="C194">
        <v>278.2</v>
      </c>
      <c r="D194">
        <v>-14.6</v>
      </c>
      <c r="E194">
        <v>-4.99</v>
      </c>
      <c r="F194">
        <v>-27.1</v>
      </c>
      <c r="G194" s="15">
        <v>474.68</v>
      </c>
      <c r="H194"/>
    </row>
    <row r="195" spans="1:8" ht="14.25">
      <c r="A195" t="s">
        <v>328</v>
      </c>
      <c r="B195" t="s">
        <v>985</v>
      </c>
      <c r="C195" s="15">
        <v>828.6</v>
      </c>
      <c r="D195">
        <v>1.8</v>
      </c>
      <c r="E195">
        <v>0.22</v>
      </c>
      <c r="F195">
        <v>-10.25</v>
      </c>
      <c r="G195" s="15">
        <v>6130.41</v>
      </c>
      <c r="H195"/>
    </row>
    <row r="196" spans="1:8" ht="14.25">
      <c r="A196" t="s">
        <v>330</v>
      </c>
      <c r="B196" t="s">
        <v>986</v>
      </c>
      <c r="C196" s="15">
        <v>256.6</v>
      </c>
      <c r="D196">
        <v>-3.4</v>
      </c>
      <c r="E196">
        <v>-1.31</v>
      </c>
      <c r="F196">
        <v>-8.03</v>
      </c>
      <c r="G196" s="15">
        <v>15498.47</v>
      </c>
      <c r="H196"/>
    </row>
    <row r="197" spans="1:8" ht="14.25">
      <c r="A197" t="s">
        <v>333</v>
      </c>
      <c r="B197" t="s">
        <v>1342</v>
      </c>
      <c r="C197" s="15">
        <v>57.26</v>
      </c>
      <c r="D197">
        <v>-0.38</v>
      </c>
      <c r="E197">
        <v>-0.66</v>
      </c>
      <c r="F197">
        <v>-9.97</v>
      </c>
      <c r="G197" s="15">
        <v>40682.67</v>
      </c>
      <c r="H197"/>
    </row>
    <row r="198" spans="1:8" ht="14.25">
      <c r="A198" t="s">
        <v>1141</v>
      </c>
      <c r="B198" t="s">
        <v>1343</v>
      </c>
      <c r="C198">
        <v>204.2</v>
      </c>
      <c r="D198">
        <v>1.2</v>
      </c>
      <c r="E198">
        <v>0.59</v>
      </c>
      <c r="F198">
        <v>0.79</v>
      </c>
      <c r="G198" s="15">
        <v>1422.34</v>
      </c>
      <c r="H198"/>
    </row>
    <row r="199" spans="1:8" ht="14.25">
      <c r="A199" t="s">
        <v>336</v>
      </c>
      <c r="B199" t="s">
        <v>987</v>
      </c>
      <c r="C199">
        <v>703.5</v>
      </c>
      <c r="D199">
        <v>-5.5</v>
      </c>
      <c r="E199">
        <v>-0.78</v>
      </c>
      <c r="F199">
        <v>1.22</v>
      </c>
      <c r="G199" s="15">
        <v>1431.77</v>
      </c>
      <c r="H199"/>
    </row>
    <row r="200" spans="1:8" ht="14.25">
      <c r="A200" t="s">
        <v>339</v>
      </c>
      <c r="B200" t="s">
        <v>988</v>
      </c>
      <c r="C200" s="15">
        <v>5284</v>
      </c>
      <c r="D200">
        <v>32</v>
      </c>
      <c r="E200">
        <v>0.61</v>
      </c>
      <c r="F200">
        <v>1.89</v>
      </c>
      <c r="G200" s="15">
        <v>18359.39</v>
      </c>
      <c r="H200"/>
    </row>
    <row r="201" spans="1:8" ht="14.25">
      <c r="A201" t="s">
        <v>2595</v>
      </c>
      <c r="B201" t="s">
        <v>2644</v>
      </c>
      <c r="C201">
        <v>592</v>
      </c>
      <c r="D201">
        <v>-4</v>
      </c>
      <c r="E201">
        <v>-0.67</v>
      </c>
      <c r="F201">
        <v>-2.63</v>
      </c>
      <c r="G201" s="15">
        <v>705.57</v>
      </c>
      <c r="H201"/>
    </row>
    <row r="202" spans="1:8" ht="14.25">
      <c r="A202" t="s">
        <v>342</v>
      </c>
      <c r="B202" t="s">
        <v>989</v>
      </c>
      <c r="C202" s="15">
        <v>277</v>
      </c>
      <c r="D202">
        <v>-1.5</v>
      </c>
      <c r="E202">
        <v>-0.54</v>
      </c>
      <c r="F202">
        <v>7.16</v>
      </c>
      <c r="G202" s="15">
        <v>1192.86</v>
      </c>
      <c r="H202"/>
    </row>
    <row r="203" spans="1:8" ht="14.25">
      <c r="A203" t="s">
        <v>343</v>
      </c>
      <c r="B203" t="s">
        <v>990</v>
      </c>
      <c r="C203" s="15">
        <v>1916.8</v>
      </c>
      <c r="D203">
        <v>7.2</v>
      </c>
      <c r="E203">
        <v>0.38</v>
      </c>
      <c r="F203">
        <v>4.2</v>
      </c>
      <c r="G203" s="15">
        <v>6555.24</v>
      </c>
      <c r="H203"/>
    </row>
    <row r="204" spans="1:8" ht="14.25">
      <c r="A204" t="s">
        <v>1400</v>
      </c>
      <c r="B204" t="s">
        <v>2645</v>
      </c>
      <c r="C204" s="15">
        <v>129.8</v>
      </c>
      <c r="D204">
        <v>0.4</v>
      </c>
      <c r="E204">
        <v>0.31</v>
      </c>
      <c r="F204">
        <v>-0.76</v>
      </c>
      <c r="G204" s="15">
        <v>695.3</v>
      </c>
      <c r="H204"/>
    </row>
    <row r="205" spans="1:8" ht="14.25">
      <c r="A205" t="s">
        <v>1386</v>
      </c>
      <c r="B205" t="s">
        <v>1558</v>
      </c>
      <c r="C205" s="15">
        <v>302</v>
      </c>
      <c r="D205">
        <v>-9.3</v>
      </c>
      <c r="E205">
        <v>-2.99</v>
      </c>
      <c r="F205">
        <v>-11.8</v>
      </c>
      <c r="G205" s="15">
        <v>2295.04</v>
      </c>
      <c r="H205"/>
    </row>
    <row r="206" spans="1:8" ht="14.25">
      <c r="A206" t="s">
        <v>1204</v>
      </c>
      <c r="B206" t="s">
        <v>1344</v>
      </c>
      <c r="C206">
        <v>379.1</v>
      </c>
      <c r="D206">
        <v>2.7</v>
      </c>
      <c r="E206">
        <v>0.72</v>
      </c>
      <c r="F206">
        <v>2.79</v>
      </c>
      <c r="G206" s="15">
        <v>3854.61</v>
      </c>
      <c r="H206"/>
    </row>
    <row r="207" spans="1:8" ht="14.25">
      <c r="A207" t="s">
        <v>1151</v>
      </c>
      <c r="B207" t="s">
        <v>1345</v>
      </c>
      <c r="C207" s="15">
        <v>247.2</v>
      </c>
      <c r="D207">
        <v>-0.8</v>
      </c>
      <c r="E207">
        <v>-0.32</v>
      </c>
      <c r="F207">
        <v>-12.09</v>
      </c>
      <c r="G207" s="15">
        <v>707.72</v>
      </c>
      <c r="H207"/>
    </row>
    <row r="208" spans="1:8" ht="14.25">
      <c r="A208" t="s">
        <v>347</v>
      </c>
      <c r="B208" t="s">
        <v>991</v>
      </c>
      <c r="C208">
        <v>490.6</v>
      </c>
      <c r="D208">
        <v>-3</v>
      </c>
      <c r="E208">
        <v>-0.61</v>
      </c>
      <c r="F208">
        <v>-10.11</v>
      </c>
      <c r="G208" s="15">
        <v>3834.97</v>
      </c>
      <c r="H208"/>
    </row>
    <row r="209" spans="1:8" ht="14.25">
      <c r="A209" t="s">
        <v>349</v>
      </c>
      <c r="B209" t="s">
        <v>992</v>
      </c>
      <c r="C209">
        <v>225.2</v>
      </c>
      <c r="D209">
        <v>4.1</v>
      </c>
      <c r="E209">
        <v>1.85</v>
      </c>
      <c r="F209">
        <v>-22.37</v>
      </c>
      <c r="G209" s="15">
        <v>3592.92</v>
      </c>
      <c r="H209"/>
    </row>
    <row r="210" spans="1:8" ht="14.25">
      <c r="A210" t="s">
        <v>350</v>
      </c>
      <c r="B210" t="s">
        <v>993</v>
      </c>
      <c r="C210">
        <v>488</v>
      </c>
      <c r="D210">
        <v>6</v>
      </c>
      <c r="E210">
        <v>1.24</v>
      </c>
      <c r="F210">
        <v>9.42</v>
      </c>
      <c r="G210" s="15">
        <v>1565.51</v>
      </c>
      <c r="H210"/>
    </row>
    <row r="211" spans="1:8" ht="14.25">
      <c r="A211" t="s">
        <v>353</v>
      </c>
      <c r="B211" t="s">
        <v>994</v>
      </c>
      <c r="C211" s="15">
        <v>1640</v>
      </c>
      <c r="D211">
        <v>-18.5</v>
      </c>
      <c r="E211">
        <v>-1.12</v>
      </c>
      <c r="F211">
        <v>-2.09</v>
      </c>
      <c r="G211" s="15">
        <v>6090.69</v>
      </c>
      <c r="H211"/>
    </row>
    <row r="212" spans="1:8" ht="14.25">
      <c r="A212" t="s">
        <v>356</v>
      </c>
      <c r="B212" t="s">
        <v>995</v>
      </c>
      <c r="C212" s="15">
        <v>858</v>
      </c>
      <c r="D212">
        <v>-8</v>
      </c>
      <c r="E212">
        <v>-0.92</v>
      </c>
      <c r="F212">
        <v>-2.83</v>
      </c>
      <c r="G212" s="15">
        <v>1893.02</v>
      </c>
      <c r="H212"/>
    </row>
    <row r="213" spans="1:8" ht="14.25">
      <c r="A213" t="s">
        <v>359</v>
      </c>
      <c r="B213" t="s">
        <v>996</v>
      </c>
      <c r="C213" s="15">
        <v>366</v>
      </c>
      <c r="D213">
        <v>-4</v>
      </c>
      <c r="E213">
        <v>-1.08</v>
      </c>
      <c r="F213">
        <v>0.36</v>
      </c>
      <c r="G213" s="15">
        <v>1984.77</v>
      </c>
      <c r="H213"/>
    </row>
    <row r="214" spans="1:8" ht="14.25">
      <c r="A214" t="s">
        <v>361</v>
      </c>
      <c r="B214" t="s">
        <v>2581</v>
      </c>
      <c r="C214">
        <v>203.75</v>
      </c>
      <c r="D214">
        <v>-2.2</v>
      </c>
      <c r="E214">
        <v>-1.07</v>
      </c>
      <c r="F214">
        <v>-2.16</v>
      </c>
      <c r="G214" s="15">
        <v>1632.14</v>
      </c>
      <c r="H214"/>
    </row>
    <row r="215" spans="1:8" ht="14.25">
      <c r="A215" t="s">
        <v>362</v>
      </c>
      <c r="B215" t="s">
        <v>997</v>
      </c>
      <c r="C215" s="15">
        <v>163.95</v>
      </c>
      <c r="D215">
        <v>-3.85</v>
      </c>
      <c r="E215">
        <v>-2.29</v>
      </c>
      <c r="F215">
        <v>-18.11</v>
      </c>
      <c r="G215" s="15">
        <v>8152.15</v>
      </c>
      <c r="H215"/>
    </row>
    <row r="216" spans="1:8" ht="14.25">
      <c r="A216" t="s">
        <v>365</v>
      </c>
      <c r="B216" t="s">
        <v>998</v>
      </c>
      <c r="C216">
        <v>196.85</v>
      </c>
      <c r="D216">
        <v>-0.65</v>
      </c>
      <c r="E216">
        <v>-0.33</v>
      </c>
      <c r="F216">
        <v>-9.49</v>
      </c>
      <c r="G216" s="15">
        <v>4724.8</v>
      </c>
      <c r="H216"/>
    </row>
    <row r="217" spans="1:8" ht="14.25">
      <c r="A217" t="s">
        <v>840</v>
      </c>
      <c r="B217" t="s">
        <v>1346</v>
      </c>
      <c r="C217" s="15">
        <v>645.5</v>
      </c>
      <c r="D217">
        <v>-3</v>
      </c>
      <c r="E217">
        <v>-0.46</v>
      </c>
      <c r="F217">
        <v>-0.69</v>
      </c>
      <c r="G217" s="15">
        <v>1297.34</v>
      </c>
      <c r="H217"/>
    </row>
    <row r="218" spans="1:8" ht="14.25">
      <c r="A218" t="s">
        <v>1419</v>
      </c>
      <c r="B218" t="s">
        <v>1559</v>
      </c>
      <c r="C218">
        <v>683.5</v>
      </c>
      <c r="D218">
        <v>-45.5</v>
      </c>
      <c r="E218">
        <v>-6.24</v>
      </c>
      <c r="F218">
        <v>-11.69</v>
      </c>
      <c r="G218" s="15">
        <v>710.2</v>
      </c>
      <c r="H218"/>
    </row>
    <row r="219" spans="1:8" ht="14.25">
      <c r="A219" t="s">
        <v>368</v>
      </c>
      <c r="B219" t="s">
        <v>1347</v>
      </c>
      <c r="C219" s="15">
        <v>1138</v>
      </c>
      <c r="D219">
        <v>-6</v>
      </c>
      <c r="E219">
        <v>-0.52</v>
      </c>
      <c r="F219">
        <v>-3.56</v>
      </c>
      <c r="G219" s="15">
        <v>1474.02</v>
      </c>
      <c r="H219"/>
    </row>
    <row r="220" spans="1:8" ht="14.25">
      <c r="A220" t="s">
        <v>841</v>
      </c>
      <c r="B220" t="s">
        <v>1560</v>
      </c>
      <c r="C220">
        <v>89.7</v>
      </c>
      <c r="D220">
        <v>-0.2</v>
      </c>
      <c r="E220">
        <v>-0.22</v>
      </c>
      <c r="F220">
        <v>-0.33</v>
      </c>
      <c r="G220" s="15">
        <v>553.13</v>
      </c>
      <c r="H220"/>
    </row>
    <row r="221" spans="1:8" ht="14.25">
      <c r="A221" t="s">
        <v>2598</v>
      </c>
      <c r="B221" t="s">
        <v>2646</v>
      </c>
      <c r="C221" s="15">
        <v>116</v>
      </c>
      <c r="D221">
        <v>-1</v>
      </c>
      <c r="E221">
        <v>-0.85</v>
      </c>
      <c r="F221">
        <v>-1.69</v>
      </c>
      <c r="G221" s="15">
        <v>680.63</v>
      </c>
      <c r="H221"/>
    </row>
    <row r="222" spans="1:8" ht="14.25">
      <c r="A222" t="s">
        <v>371</v>
      </c>
      <c r="B222" t="s">
        <v>999</v>
      </c>
      <c r="C222">
        <v>397.2</v>
      </c>
      <c r="D222">
        <v>1</v>
      </c>
      <c r="E222">
        <v>0.25</v>
      </c>
      <c r="F222">
        <v>-4.06</v>
      </c>
      <c r="G222" s="15">
        <v>2027.51</v>
      </c>
      <c r="H222"/>
    </row>
    <row r="223" spans="1:8" ht="14.25">
      <c r="A223" t="s">
        <v>373</v>
      </c>
      <c r="B223" t="s">
        <v>1000</v>
      </c>
      <c r="C223">
        <v>792.8</v>
      </c>
      <c r="D223">
        <v>14.8</v>
      </c>
      <c r="E223">
        <v>1.9</v>
      </c>
      <c r="F223">
        <v>-4.16</v>
      </c>
      <c r="G223" s="15">
        <v>26543.93</v>
      </c>
      <c r="H223"/>
    </row>
    <row r="224" spans="1:8" ht="14.25">
      <c r="A224" t="s">
        <v>1081</v>
      </c>
      <c r="B224" t="s">
        <v>1099</v>
      </c>
      <c r="C224" s="15">
        <v>2253</v>
      </c>
      <c r="D224">
        <v>-150</v>
      </c>
      <c r="E224">
        <v>-6.24</v>
      </c>
      <c r="F224">
        <v>-21.53</v>
      </c>
      <c r="G224" s="15">
        <v>5015.4</v>
      </c>
      <c r="H224"/>
    </row>
    <row r="225" spans="1:8" ht="14.25">
      <c r="A225" t="s">
        <v>1468</v>
      </c>
      <c r="B225" t="s">
        <v>1561</v>
      </c>
      <c r="C225">
        <v>210</v>
      </c>
      <c r="D225">
        <v>-4</v>
      </c>
      <c r="E225">
        <v>-1.87</v>
      </c>
      <c r="F225">
        <v>-12.68</v>
      </c>
      <c r="G225" s="15">
        <v>653.91</v>
      </c>
      <c r="H225"/>
    </row>
    <row r="226" spans="1:8" ht="14.25">
      <c r="A226" t="s">
        <v>376</v>
      </c>
      <c r="B226" t="s">
        <v>1001</v>
      </c>
      <c r="C226" s="15">
        <v>5762</v>
      </c>
      <c r="D226">
        <v>-20</v>
      </c>
      <c r="E226">
        <v>-0.35</v>
      </c>
      <c r="F226">
        <v>-1.03</v>
      </c>
      <c r="G226" s="15">
        <v>7839.66</v>
      </c>
      <c r="H226"/>
    </row>
    <row r="227" spans="1:8" ht="14.25">
      <c r="A227" t="s">
        <v>379</v>
      </c>
      <c r="B227" t="s">
        <v>1002</v>
      </c>
      <c r="C227" s="15">
        <v>1194.5</v>
      </c>
      <c r="D227">
        <v>-4.5</v>
      </c>
      <c r="E227">
        <v>-0.38</v>
      </c>
      <c r="F227">
        <v>-13.32</v>
      </c>
      <c r="G227" s="15">
        <v>8387.7</v>
      </c>
      <c r="H227"/>
    </row>
    <row r="228" spans="1:8" ht="14.25">
      <c r="A228" t="s">
        <v>1273</v>
      </c>
      <c r="B228" t="s">
        <v>1348</v>
      </c>
      <c r="C228">
        <v>402</v>
      </c>
      <c r="D228">
        <v>-5.4</v>
      </c>
      <c r="E228">
        <v>-1.33</v>
      </c>
      <c r="F228">
        <v>-7.59</v>
      </c>
      <c r="G228" s="15">
        <v>998.81</v>
      </c>
      <c r="H228"/>
    </row>
    <row r="229" spans="1:8" ht="14.25">
      <c r="A229" t="s">
        <v>382</v>
      </c>
      <c r="B229" t="s">
        <v>2647</v>
      </c>
      <c r="C229" s="15">
        <v>434.8</v>
      </c>
      <c r="D229">
        <v>-9.6</v>
      </c>
      <c r="E229">
        <v>-2.16</v>
      </c>
      <c r="F229">
        <v>-5.93</v>
      </c>
      <c r="G229" s="15">
        <v>1159.76</v>
      </c>
      <c r="H229"/>
    </row>
    <row r="230" spans="1:8" ht="14.25">
      <c r="A230" t="s">
        <v>1421</v>
      </c>
      <c r="B230" t="s">
        <v>1562</v>
      </c>
      <c r="C230" s="15">
        <v>509</v>
      </c>
      <c r="D230">
        <v>-11.5</v>
      </c>
      <c r="E230">
        <v>-2.21</v>
      </c>
      <c r="F230">
        <v>-5.57</v>
      </c>
      <c r="G230" s="15">
        <v>1709.97</v>
      </c>
      <c r="H230"/>
    </row>
    <row r="231" spans="1:8" ht="14.25">
      <c r="A231" t="s">
        <v>385</v>
      </c>
      <c r="B231" t="s">
        <v>1003</v>
      </c>
      <c r="C231" s="15">
        <v>1288</v>
      </c>
      <c r="D231">
        <v>-18</v>
      </c>
      <c r="E231">
        <v>-1.38</v>
      </c>
      <c r="F231">
        <v>-5.71</v>
      </c>
      <c r="G231" s="15">
        <v>1747.76</v>
      </c>
      <c r="H231"/>
    </row>
    <row r="232" spans="1:8" ht="14.25">
      <c r="A232" t="s">
        <v>1225</v>
      </c>
      <c r="B232" t="s">
        <v>1349</v>
      </c>
      <c r="C232" s="15">
        <v>183.9</v>
      </c>
      <c r="D232">
        <v>-0.9</v>
      </c>
      <c r="E232">
        <v>-0.49</v>
      </c>
      <c r="F232">
        <v>21.79</v>
      </c>
      <c r="G232" s="15">
        <v>924</v>
      </c>
      <c r="H232"/>
    </row>
    <row r="233" spans="1:8" ht="14.25">
      <c r="A233" t="s">
        <v>388</v>
      </c>
      <c r="B233" t="s">
        <v>1004</v>
      </c>
      <c r="C233" s="15">
        <v>414.1</v>
      </c>
      <c r="D233">
        <v>-4</v>
      </c>
      <c r="E233">
        <v>-0.96</v>
      </c>
      <c r="F233">
        <v>-7.26</v>
      </c>
      <c r="G233" s="15">
        <v>1446.26</v>
      </c>
      <c r="H233"/>
    </row>
    <row r="234" spans="1:8" ht="14.25">
      <c r="A234" t="s">
        <v>391</v>
      </c>
      <c r="B234" t="s">
        <v>1005</v>
      </c>
      <c r="C234">
        <v>452.2</v>
      </c>
      <c r="D234">
        <v>-5.2</v>
      </c>
      <c r="E234">
        <v>-1.14</v>
      </c>
      <c r="F234">
        <v>-13.5</v>
      </c>
      <c r="G234" s="15">
        <v>1158.95</v>
      </c>
      <c r="H234"/>
    </row>
    <row r="235" spans="1:8" ht="14.25">
      <c r="A235" t="s">
        <v>392</v>
      </c>
      <c r="B235" t="s">
        <v>842</v>
      </c>
      <c r="C235">
        <v>671.1</v>
      </c>
      <c r="D235">
        <v>5.5</v>
      </c>
      <c r="E235">
        <v>0.83</v>
      </c>
      <c r="F235">
        <v>-5.59</v>
      </c>
      <c r="G235" s="15">
        <v>4800.34</v>
      </c>
      <c r="H235"/>
    </row>
    <row r="236" spans="1:8" ht="14.25">
      <c r="A236" t="s">
        <v>2386</v>
      </c>
      <c r="B236" t="s">
        <v>2556</v>
      </c>
      <c r="C236">
        <v>136.8</v>
      </c>
      <c r="D236">
        <v>-0.4</v>
      </c>
      <c r="E236">
        <v>-0.29</v>
      </c>
      <c r="F236">
        <v>3.95</v>
      </c>
      <c r="G236" s="15">
        <v>1558.82</v>
      </c>
      <c r="H236"/>
    </row>
    <row r="237" spans="1:8" ht="14.25">
      <c r="A237" t="s">
        <v>2336</v>
      </c>
      <c r="B237" t="s">
        <v>2648</v>
      </c>
      <c r="C237" s="15">
        <v>2225</v>
      </c>
      <c r="D237">
        <v>5</v>
      </c>
      <c r="E237">
        <v>0.23</v>
      </c>
      <c r="F237">
        <v>2.53</v>
      </c>
      <c r="G237" s="15">
        <v>1200.79</v>
      </c>
      <c r="H237"/>
    </row>
    <row r="238" spans="1:8" ht="14.25">
      <c r="A238" t="s">
        <v>394</v>
      </c>
      <c r="B238" t="s">
        <v>1006</v>
      </c>
      <c r="C238" s="15">
        <v>311.5</v>
      </c>
      <c r="D238">
        <v>-3.5</v>
      </c>
      <c r="E238">
        <v>-1.11</v>
      </c>
      <c r="F238">
        <v>-7.29</v>
      </c>
      <c r="G238" s="15">
        <v>751.11</v>
      </c>
      <c r="H238"/>
    </row>
    <row r="239" spans="1:8" ht="14.25">
      <c r="A239" t="s">
        <v>1389</v>
      </c>
      <c r="B239" t="s">
        <v>1563</v>
      </c>
      <c r="C239">
        <v>427.6</v>
      </c>
      <c r="D239">
        <v>-4.6</v>
      </c>
      <c r="E239">
        <v>-1.06</v>
      </c>
      <c r="F239">
        <v>-2.51</v>
      </c>
      <c r="G239" s="15">
        <v>863.49</v>
      </c>
      <c r="H239"/>
    </row>
    <row r="240" spans="1:8" ht="14.25">
      <c r="A240" t="s">
        <v>2451</v>
      </c>
      <c r="B240" t="s">
        <v>2649</v>
      </c>
      <c r="C240" s="15">
        <v>631.8</v>
      </c>
      <c r="D240">
        <v>-5</v>
      </c>
      <c r="E240">
        <v>-0.79</v>
      </c>
      <c r="F240">
        <v>19.43</v>
      </c>
      <c r="G240" s="15">
        <v>721.73</v>
      </c>
      <c r="H240"/>
    </row>
    <row r="241" spans="1:8" ht="14.25">
      <c r="A241" t="s">
        <v>2411</v>
      </c>
      <c r="B241" t="s">
        <v>2650</v>
      </c>
      <c r="C241" s="15">
        <v>78.74</v>
      </c>
      <c r="D241">
        <v>-5.86</v>
      </c>
      <c r="E241">
        <v>-6.93</v>
      </c>
      <c r="F241">
        <v>-18.82</v>
      </c>
      <c r="G241" s="15">
        <v>697.38</v>
      </c>
      <c r="H241"/>
    </row>
    <row r="242" spans="1:8" ht="14.25">
      <c r="A242" t="s">
        <v>1392</v>
      </c>
      <c r="B242" t="s">
        <v>1564</v>
      </c>
      <c r="C242" s="15">
        <v>41050</v>
      </c>
      <c r="D242">
        <v>-50</v>
      </c>
      <c r="E242">
        <v>-0.12</v>
      </c>
      <c r="F242">
        <v>0.61</v>
      </c>
      <c r="G242" s="15">
        <v>990.29</v>
      </c>
      <c r="H242"/>
    </row>
    <row r="243" spans="1:8" ht="14.25">
      <c r="A243" t="s">
        <v>395</v>
      </c>
      <c r="B243" t="s">
        <v>1007</v>
      </c>
      <c r="C243" s="15">
        <v>733.4</v>
      </c>
      <c r="D243">
        <v>13.2</v>
      </c>
      <c r="E243">
        <v>1.83</v>
      </c>
      <c r="F243">
        <v>-0.89</v>
      </c>
      <c r="G243" s="15">
        <v>3028.53</v>
      </c>
      <c r="H243"/>
    </row>
    <row r="244" spans="1:8" ht="14.25">
      <c r="A244" t="s">
        <v>871</v>
      </c>
      <c r="B244" t="s">
        <v>1008</v>
      </c>
      <c r="C244" s="15">
        <v>850</v>
      </c>
      <c r="D244">
        <v>28.6</v>
      </c>
      <c r="E244">
        <v>3.48</v>
      </c>
      <c r="F244">
        <v>5.91</v>
      </c>
      <c r="G244" s="15">
        <v>3861.86</v>
      </c>
      <c r="H244"/>
    </row>
    <row r="245" spans="1:8" ht="14.25">
      <c r="A245" t="s">
        <v>398</v>
      </c>
      <c r="B245" t="s">
        <v>1009</v>
      </c>
      <c r="C245" s="15">
        <v>1577.5</v>
      </c>
      <c r="D245">
        <v>-39</v>
      </c>
      <c r="E245">
        <v>-2.41</v>
      </c>
      <c r="F245">
        <v>-9.55</v>
      </c>
      <c r="G245" s="15">
        <v>42024</v>
      </c>
      <c r="H245"/>
    </row>
    <row r="246" spans="1:8" ht="14.25">
      <c r="A246" t="s">
        <v>1518</v>
      </c>
      <c r="B246" t="s">
        <v>1565</v>
      </c>
      <c r="C246" s="15">
        <v>1306</v>
      </c>
      <c r="D246">
        <v>-20</v>
      </c>
      <c r="E246">
        <v>-1.51</v>
      </c>
      <c r="F246">
        <v>-3.12</v>
      </c>
      <c r="G246" s="15">
        <v>2874.99</v>
      </c>
      <c r="H246"/>
    </row>
    <row r="247" spans="1:8" ht="14.25">
      <c r="A247" t="s">
        <v>401</v>
      </c>
      <c r="B247" t="s">
        <v>1010</v>
      </c>
      <c r="C247" s="15">
        <v>1967</v>
      </c>
      <c r="D247">
        <v>-8</v>
      </c>
      <c r="E247">
        <v>-0.41</v>
      </c>
      <c r="F247">
        <v>-11.48</v>
      </c>
      <c r="G247" s="15">
        <v>6290.72</v>
      </c>
      <c r="H247"/>
    </row>
    <row r="248" spans="1:8" ht="14.25">
      <c r="A248" t="s">
        <v>404</v>
      </c>
      <c r="B248" t="s">
        <v>1011</v>
      </c>
      <c r="C248" s="15">
        <v>787</v>
      </c>
      <c r="D248">
        <v>-8.6</v>
      </c>
      <c r="E248">
        <v>-1.08</v>
      </c>
      <c r="F248">
        <v>-3.13</v>
      </c>
      <c r="G248" s="15">
        <v>6216.96</v>
      </c>
      <c r="H248"/>
    </row>
    <row r="249" spans="1:8" ht="14.25">
      <c r="A249" t="s">
        <v>1104</v>
      </c>
      <c r="B249" t="s">
        <v>1128</v>
      </c>
      <c r="C249" s="15">
        <v>405.3</v>
      </c>
      <c r="D249">
        <v>0.2</v>
      </c>
      <c r="E249">
        <v>0.05</v>
      </c>
      <c r="F249">
        <v>-7.7</v>
      </c>
      <c r="G249" s="15">
        <v>1252.95</v>
      </c>
      <c r="H249"/>
    </row>
    <row r="250" spans="1:8" ht="14.25">
      <c r="A250" t="s">
        <v>407</v>
      </c>
      <c r="B250" t="s">
        <v>1012</v>
      </c>
      <c r="C250" s="15">
        <v>203</v>
      </c>
      <c r="D250">
        <v>-0.5</v>
      </c>
      <c r="E250">
        <v>-0.25</v>
      </c>
      <c r="F250">
        <v>-2.87</v>
      </c>
      <c r="G250" s="15">
        <v>872.46</v>
      </c>
      <c r="H250"/>
    </row>
    <row r="251" spans="1:8" ht="14.25">
      <c r="A251" t="s">
        <v>2414</v>
      </c>
      <c r="B251" t="s">
        <v>2651</v>
      </c>
      <c r="C251" s="15">
        <v>132.26</v>
      </c>
      <c r="D251">
        <v>-1.42</v>
      </c>
      <c r="E251">
        <v>-1.06</v>
      </c>
      <c r="F251">
        <v>-10.36</v>
      </c>
      <c r="G251" s="15">
        <v>0</v>
      </c>
      <c r="H251"/>
    </row>
    <row r="252" spans="1:8" ht="14.25">
      <c r="A252" t="s">
        <v>410</v>
      </c>
      <c r="B252" t="s">
        <v>1013</v>
      </c>
      <c r="C252" s="15">
        <v>291.4</v>
      </c>
      <c r="D252">
        <v>-6.8</v>
      </c>
      <c r="E252">
        <v>-2.28</v>
      </c>
      <c r="F252">
        <v>-4.21</v>
      </c>
      <c r="G252" s="15">
        <v>1693.66</v>
      </c>
      <c r="H252"/>
    </row>
    <row r="253" spans="1:8" ht="14.25">
      <c r="A253" t="s">
        <v>413</v>
      </c>
      <c r="B253" t="s">
        <v>1014</v>
      </c>
      <c r="C253" s="15">
        <v>2145</v>
      </c>
      <c r="D253">
        <v>-50</v>
      </c>
      <c r="E253">
        <v>-2.28</v>
      </c>
      <c r="F253">
        <v>-15.22</v>
      </c>
      <c r="G253" s="15">
        <v>1214.85</v>
      </c>
      <c r="H253"/>
    </row>
    <row r="254" spans="1:8" ht="14.25">
      <c r="A254" t="s">
        <v>416</v>
      </c>
      <c r="B254" t="s">
        <v>1015</v>
      </c>
      <c r="C254" s="15">
        <v>6348</v>
      </c>
      <c r="D254">
        <v>-47</v>
      </c>
      <c r="E254">
        <v>-0.73</v>
      </c>
      <c r="F254">
        <v>3.56</v>
      </c>
      <c r="G254" s="15">
        <v>45268.68</v>
      </c>
      <c r="H254"/>
    </row>
    <row r="255" spans="1:8" ht="14.25">
      <c r="A255" t="s">
        <v>418</v>
      </c>
      <c r="B255" t="s">
        <v>1016</v>
      </c>
      <c r="C255" s="15">
        <v>213.7</v>
      </c>
      <c r="D255">
        <v>-3.5</v>
      </c>
      <c r="E255">
        <v>-1.61</v>
      </c>
      <c r="F255">
        <v>-10.66</v>
      </c>
      <c r="G255" s="15">
        <v>26261.89</v>
      </c>
      <c r="H255"/>
    </row>
    <row r="256" spans="1:8" ht="14.25">
      <c r="A256" t="s">
        <v>421</v>
      </c>
      <c r="B256" t="s">
        <v>1350</v>
      </c>
      <c r="C256" s="15">
        <v>2005</v>
      </c>
      <c r="D256">
        <v>-10</v>
      </c>
      <c r="E256">
        <v>-0.5</v>
      </c>
      <c r="F256">
        <v>-3.84</v>
      </c>
      <c r="G256" s="15">
        <v>3130.33</v>
      </c>
      <c r="H256"/>
    </row>
    <row r="257" spans="1:8" ht="14.25">
      <c r="A257" t="s">
        <v>424</v>
      </c>
      <c r="B257" t="s">
        <v>1017</v>
      </c>
      <c r="C257" s="15">
        <v>2461</v>
      </c>
      <c r="D257">
        <v>-5</v>
      </c>
      <c r="E257">
        <v>-0.2</v>
      </c>
      <c r="F257">
        <v>1.97</v>
      </c>
      <c r="G257" s="15">
        <v>107372.11</v>
      </c>
      <c r="H257"/>
    </row>
    <row r="258" spans="1:8" ht="14.25">
      <c r="A258" t="s">
        <v>427</v>
      </c>
      <c r="B258" t="s">
        <v>1017</v>
      </c>
      <c r="C258" s="15">
        <v>2473.5</v>
      </c>
      <c r="D258">
        <v>-7</v>
      </c>
      <c r="E258">
        <v>-0.28</v>
      </c>
      <c r="F258">
        <v>1.83</v>
      </c>
      <c r="G258" s="15">
        <v>92906.8</v>
      </c>
      <c r="H258"/>
    </row>
    <row r="259" spans="1:8" ht="14.25">
      <c r="A259" t="s">
        <v>429</v>
      </c>
      <c r="B259" t="s">
        <v>1018</v>
      </c>
      <c r="C259" s="15">
        <v>545</v>
      </c>
      <c r="D259">
        <v>-6</v>
      </c>
      <c r="E259">
        <v>-1.09</v>
      </c>
      <c r="F259">
        <v>-11.67</v>
      </c>
      <c r="G259" s="15">
        <v>2037.6</v>
      </c>
      <c r="H259"/>
    </row>
    <row r="260" spans="1:8" ht="14.25">
      <c r="A260" t="s">
        <v>431</v>
      </c>
      <c r="B260" t="s">
        <v>1298</v>
      </c>
      <c r="C260" s="15">
        <v>1842.5</v>
      </c>
      <c r="D260">
        <v>-8</v>
      </c>
      <c r="E260">
        <v>-0.43</v>
      </c>
      <c r="F260">
        <v>4.75</v>
      </c>
      <c r="G260" s="15">
        <v>36107.77</v>
      </c>
      <c r="H260"/>
    </row>
    <row r="261" spans="1:8" ht="14.25">
      <c r="A261" t="s">
        <v>1788</v>
      </c>
      <c r="B261" t="s">
        <v>2652</v>
      </c>
      <c r="C261" s="15">
        <v>4788</v>
      </c>
      <c r="D261">
        <v>-90</v>
      </c>
      <c r="E261">
        <v>-1.85</v>
      </c>
      <c r="F261">
        <v>-2.92</v>
      </c>
      <c r="G261" s="15">
        <v>2413.52</v>
      </c>
      <c r="H261"/>
    </row>
    <row r="262" spans="1:8" ht="14.25">
      <c r="A262" t="s">
        <v>434</v>
      </c>
      <c r="B262" t="s">
        <v>1019</v>
      </c>
      <c r="C262" s="15">
        <v>4536.5</v>
      </c>
      <c r="D262">
        <v>-108.5</v>
      </c>
      <c r="E262">
        <v>-2.34</v>
      </c>
      <c r="F262">
        <v>2.21</v>
      </c>
      <c r="G262" s="15">
        <v>59042.12</v>
      </c>
      <c r="H262"/>
    </row>
    <row r="263" spans="1:8" ht="14.25">
      <c r="A263" t="s">
        <v>1206</v>
      </c>
      <c r="B263" t="s">
        <v>1351</v>
      </c>
      <c r="C263" s="15">
        <v>205.2</v>
      </c>
      <c r="D263">
        <v>-0.1</v>
      </c>
      <c r="E263">
        <v>-0.05</v>
      </c>
      <c r="F263">
        <v>-16.99</v>
      </c>
      <c r="G263" s="15">
        <v>2053</v>
      </c>
      <c r="H263"/>
    </row>
    <row r="264" spans="1:8" ht="14.25">
      <c r="A264" t="s">
        <v>435</v>
      </c>
      <c r="B264" t="s">
        <v>1020</v>
      </c>
      <c r="C264" s="15">
        <v>578.6</v>
      </c>
      <c r="D264">
        <v>-5.2</v>
      </c>
      <c r="E264">
        <v>-0.89</v>
      </c>
      <c r="F264">
        <v>8.09</v>
      </c>
      <c r="G264" s="15">
        <v>5194.79</v>
      </c>
      <c r="H264"/>
    </row>
    <row r="265" spans="1:8" ht="14.25">
      <c r="A265" t="s">
        <v>438</v>
      </c>
      <c r="B265" t="s">
        <v>1021</v>
      </c>
      <c r="C265" s="15">
        <v>152.2</v>
      </c>
      <c r="D265">
        <v>6.4</v>
      </c>
      <c r="E265">
        <v>4.39</v>
      </c>
      <c r="F265">
        <v>-4.28</v>
      </c>
      <c r="G265" s="15">
        <v>569.62</v>
      </c>
      <c r="H265"/>
    </row>
    <row r="266" spans="1:8" ht="14.25">
      <c r="A266" t="s">
        <v>440</v>
      </c>
      <c r="B266" t="s">
        <v>1022</v>
      </c>
      <c r="C266" s="15">
        <v>287.5</v>
      </c>
      <c r="D266">
        <v>-4.4</v>
      </c>
      <c r="E266">
        <v>-1.51</v>
      </c>
      <c r="F266">
        <v>-7.08</v>
      </c>
      <c r="G266" s="15">
        <v>2545.32</v>
      </c>
      <c r="H266"/>
    </row>
    <row r="267" spans="1:8" ht="14.25">
      <c r="A267" t="s">
        <v>441</v>
      </c>
      <c r="B267" t="s">
        <v>1023</v>
      </c>
      <c r="C267" s="15">
        <v>789.2</v>
      </c>
      <c r="D267">
        <v>0.8</v>
      </c>
      <c r="E267">
        <v>0.1</v>
      </c>
      <c r="F267">
        <v>-0.03</v>
      </c>
      <c r="G267" s="15">
        <v>3208.14</v>
      </c>
      <c r="H267"/>
    </row>
    <row r="268" spans="1:8" ht="14.25">
      <c r="A268" t="s">
        <v>444</v>
      </c>
      <c r="B268" t="s">
        <v>1024</v>
      </c>
      <c r="C268" s="15">
        <v>860</v>
      </c>
      <c r="D268">
        <v>-10.4</v>
      </c>
      <c r="E268">
        <v>-1.19</v>
      </c>
      <c r="F268">
        <v>-6.09</v>
      </c>
      <c r="G268" s="15">
        <v>16577.02</v>
      </c>
      <c r="H268"/>
    </row>
    <row r="269" spans="1:8" ht="14.25">
      <c r="A269" t="s">
        <v>446</v>
      </c>
      <c r="B269" t="s">
        <v>1025</v>
      </c>
      <c r="C269">
        <v>552.6</v>
      </c>
      <c r="D269">
        <v>-1.6</v>
      </c>
      <c r="E269">
        <v>-0.29</v>
      </c>
      <c r="F269">
        <v>1.81</v>
      </c>
      <c r="G269" s="15">
        <v>5715.52</v>
      </c>
      <c r="H269"/>
    </row>
    <row r="270" spans="1:8" ht="14.25">
      <c r="A270" t="s">
        <v>1207</v>
      </c>
      <c r="B270" t="s">
        <v>1566</v>
      </c>
      <c r="C270" s="15">
        <v>847</v>
      </c>
      <c r="D270">
        <v>-29</v>
      </c>
      <c r="E270">
        <v>-3.31</v>
      </c>
      <c r="F270">
        <v>-13.22</v>
      </c>
      <c r="G270" s="15">
        <v>699.9</v>
      </c>
      <c r="H270"/>
    </row>
    <row r="271" spans="1:8" ht="14.25">
      <c r="A271" t="s">
        <v>449</v>
      </c>
      <c r="B271" t="s">
        <v>1026</v>
      </c>
      <c r="C271" s="15">
        <v>3910</v>
      </c>
      <c r="D271">
        <v>-98</v>
      </c>
      <c r="E271">
        <v>-2.45</v>
      </c>
      <c r="F271">
        <v>-13.5</v>
      </c>
      <c r="G271" s="15">
        <v>2917.37</v>
      </c>
      <c r="H271"/>
    </row>
    <row r="272" spans="1:8" ht="14.25">
      <c r="A272" t="s">
        <v>450</v>
      </c>
      <c r="B272" t="s">
        <v>1027</v>
      </c>
      <c r="C272" s="15">
        <v>130.5</v>
      </c>
      <c r="D272">
        <v>-2.4</v>
      </c>
      <c r="E272">
        <v>-1.81</v>
      </c>
      <c r="F272">
        <v>-10</v>
      </c>
      <c r="G272" s="15">
        <v>653.2</v>
      </c>
      <c r="H272"/>
    </row>
    <row r="273" spans="1:8" ht="14.25">
      <c r="A273" t="s">
        <v>453</v>
      </c>
      <c r="B273" t="s">
        <v>1028</v>
      </c>
      <c r="C273" s="15">
        <v>375</v>
      </c>
      <c r="D273">
        <v>-3.4</v>
      </c>
      <c r="E273">
        <v>-0.9</v>
      </c>
      <c r="F273">
        <v>-3.4</v>
      </c>
      <c r="G273" s="15">
        <v>6997.88</v>
      </c>
      <c r="H273"/>
    </row>
    <row r="274" spans="1:8" ht="14.25">
      <c r="A274" t="s">
        <v>843</v>
      </c>
      <c r="B274" t="s">
        <v>1352</v>
      </c>
      <c r="C274" s="15">
        <v>634.5</v>
      </c>
      <c r="D274">
        <v>2</v>
      </c>
      <c r="E274">
        <v>0.32</v>
      </c>
      <c r="F274">
        <v>-1.7</v>
      </c>
      <c r="G274" s="15">
        <v>1330.63</v>
      </c>
      <c r="H274"/>
    </row>
    <row r="275" spans="1:8" ht="14.25">
      <c r="A275" t="s">
        <v>1239</v>
      </c>
      <c r="B275" t="s">
        <v>1353</v>
      </c>
      <c r="C275" s="15">
        <v>42.56</v>
      </c>
      <c r="D275">
        <v>0.38</v>
      </c>
      <c r="E275">
        <v>0.9</v>
      </c>
      <c r="F275">
        <v>-27.8</v>
      </c>
      <c r="G275" s="15">
        <v>473.26</v>
      </c>
      <c r="H275"/>
    </row>
    <row r="276" spans="1:8" ht="14.25">
      <c r="A276" t="s">
        <v>2553</v>
      </c>
      <c r="B276" t="s">
        <v>2653</v>
      </c>
      <c r="C276" s="15">
        <v>255</v>
      </c>
      <c r="D276">
        <v>-6.5</v>
      </c>
      <c r="E276">
        <v>-2.49</v>
      </c>
      <c r="F276">
        <v>-4.14</v>
      </c>
      <c r="G276" s="15">
        <v>653.75</v>
      </c>
      <c r="H276"/>
    </row>
    <row r="277" spans="1:8" ht="14.25">
      <c r="A277" t="s">
        <v>456</v>
      </c>
      <c r="B277" t="s">
        <v>1029</v>
      </c>
      <c r="C277" s="15">
        <v>200.1</v>
      </c>
      <c r="D277">
        <v>0.5</v>
      </c>
      <c r="E277">
        <v>0.25</v>
      </c>
      <c r="F277">
        <v>-13.45</v>
      </c>
      <c r="G277" s="15">
        <v>4405.79</v>
      </c>
      <c r="H277"/>
    </row>
    <row r="278" spans="1:8" ht="14.25">
      <c r="A278" t="s">
        <v>459</v>
      </c>
      <c r="B278" t="s">
        <v>1030</v>
      </c>
      <c r="C278" s="15">
        <v>777</v>
      </c>
      <c r="D278">
        <v>-5</v>
      </c>
      <c r="E278">
        <v>-0.64</v>
      </c>
      <c r="F278">
        <v>-3</v>
      </c>
      <c r="G278" s="15">
        <v>595.63</v>
      </c>
      <c r="H278"/>
    </row>
    <row r="279" spans="1:8" ht="14.25">
      <c r="A279" t="s">
        <v>1403</v>
      </c>
      <c r="B279" t="s">
        <v>1567</v>
      </c>
      <c r="C279" s="15">
        <v>909.5</v>
      </c>
      <c r="D279">
        <v>-22.5</v>
      </c>
      <c r="E279">
        <v>-2.41</v>
      </c>
      <c r="F279">
        <v>-0.05</v>
      </c>
      <c r="G279" s="15">
        <v>1847.7</v>
      </c>
      <c r="H279"/>
    </row>
    <row r="280" spans="1:8" ht="14.25">
      <c r="A280" t="s">
        <v>1791</v>
      </c>
      <c r="B280" t="s">
        <v>2654</v>
      </c>
      <c r="C280" s="15">
        <v>430</v>
      </c>
      <c r="D280">
        <v>-1.5</v>
      </c>
      <c r="E280">
        <v>-0.35</v>
      </c>
      <c r="F280">
        <v>-7.03</v>
      </c>
      <c r="G280" s="15">
        <v>722.64</v>
      </c>
      <c r="H280"/>
    </row>
    <row r="281" spans="1:8" ht="14.25">
      <c r="A281" t="s">
        <v>462</v>
      </c>
      <c r="B281" t="s">
        <v>1031</v>
      </c>
      <c r="C281" s="15">
        <v>2919</v>
      </c>
      <c r="D281">
        <v>-2</v>
      </c>
      <c r="E281">
        <v>-0.07</v>
      </c>
      <c r="F281">
        <v>-7.77</v>
      </c>
      <c r="G281" s="15">
        <v>6602.11</v>
      </c>
      <c r="H281"/>
    </row>
    <row r="282" spans="1:8" ht="14.25">
      <c r="A282" t="s">
        <v>1530</v>
      </c>
      <c r="B282" t="s">
        <v>1568</v>
      </c>
      <c r="C282">
        <v>112.2</v>
      </c>
      <c r="D282">
        <v>0</v>
      </c>
      <c r="E282">
        <v>0</v>
      </c>
      <c r="F282">
        <v>-1.41</v>
      </c>
      <c r="G282" s="15">
        <v>1190.61</v>
      </c>
      <c r="H282"/>
    </row>
    <row r="283" spans="1:8" ht="14.25">
      <c r="A283" t="s">
        <v>464</v>
      </c>
      <c r="B283" t="s">
        <v>1032</v>
      </c>
      <c r="C283" s="15">
        <v>124.7</v>
      </c>
      <c r="D283">
        <v>-2.3</v>
      </c>
      <c r="E283">
        <v>-1.81</v>
      </c>
      <c r="F283">
        <v>-6.59</v>
      </c>
      <c r="G283" s="15">
        <v>722.43</v>
      </c>
      <c r="H283"/>
    </row>
    <row r="284" spans="1:8" ht="14.25">
      <c r="A284" t="s">
        <v>466</v>
      </c>
      <c r="B284" t="s">
        <v>1033</v>
      </c>
      <c r="C284" s="15">
        <v>747</v>
      </c>
      <c r="D284">
        <v>2</v>
      </c>
      <c r="E284">
        <v>0.27</v>
      </c>
      <c r="F284">
        <v>2.89</v>
      </c>
      <c r="G284" s="15">
        <v>8094.04</v>
      </c>
      <c r="H284"/>
    </row>
    <row r="285" spans="1:8" ht="14.25">
      <c r="A285" t="s">
        <v>469</v>
      </c>
      <c r="B285" t="s">
        <v>1034</v>
      </c>
      <c r="C285" s="15">
        <v>697.6</v>
      </c>
      <c r="D285">
        <v>4.2</v>
      </c>
      <c r="E285">
        <v>0.61</v>
      </c>
      <c r="F285">
        <v>3.59</v>
      </c>
      <c r="G285" s="15">
        <v>7568.24</v>
      </c>
      <c r="H285"/>
    </row>
    <row r="286" spans="1:8" ht="14.25">
      <c r="A286" t="s">
        <v>472</v>
      </c>
      <c r="B286" t="s">
        <v>1035</v>
      </c>
      <c r="C286" s="15">
        <v>823</v>
      </c>
      <c r="D286">
        <v>-2.5</v>
      </c>
      <c r="E286">
        <v>-0.3</v>
      </c>
      <c r="F286">
        <v>-4.75</v>
      </c>
      <c r="G286" s="15">
        <v>2537.43</v>
      </c>
      <c r="H286"/>
    </row>
    <row r="287" spans="1:8" ht="14.25">
      <c r="A287" t="s">
        <v>475</v>
      </c>
      <c r="B287" t="s">
        <v>473</v>
      </c>
      <c r="C287">
        <v>129.6</v>
      </c>
      <c r="D287">
        <v>-2.7</v>
      </c>
      <c r="E287">
        <v>-2.04</v>
      </c>
      <c r="F287">
        <v>-15.29</v>
      </c>
      <c r="G287" s="15">
        <v>782.63</v>
      </c>
      <c r="H287"/>
    </row>
    <row r="288" spans="1:8" ht="14.25">
      <c r="A288" t="s">
        <v>1424</v>
      </c>
      <c r="B288" t="s">
        <v>1569</v>
      </c>
      <c r="C288" s="15">
        <v>2200</v>
      </c>
      <c r="D288">
        <v>-3</v>
      </c>
      <c r="E288">
        <v>-0.14</v>
      </c>
      <c r="F288">
        <v>-2.65</v>
      </c>
      <c r="G288" s="15">
        <v>5232.38</v>
      </c>
      <c r="H288"/>
    </row>
    <row r="289" spans="1:8" ht="14.25">
      <c r="A289" t="s">
        <v>1520</v>
      </c>
      <c r="B289" t="s">
        <v>1570</v>
      </c>
      <c r="C289" s="15">
        <v>267.3</v>
      </c>
      <c r="D289">
        <v>-5.2</v>
      </c>
      <c r="E289">
        <v>-1.91</v>
      </c>
      <c r="F289">
        <v>-3.88</v>
      </c>
      <c r="G289" s="15">
        <v>6633.12</v>
      </c>
      <c r="H289"/>
    </row>
    <row r="290" spans="1:8" ht="14.25">
      <c r="A290" t="s">
        <v>478</v>
      </c>
      <c r="B290" t="s">
        <v>1036</v>
      </c>
      <c r="C290">
        <v>316</v>
      </c>
      <c r="D290">
        <v>-2.6</v>
      </c>
      <c r="E290">
        <v>-0.82</v>
      </c>
      <c r="F290">
        <v>-12.76</v>
      </c>
      <c r="G290" s="15">
        <v>4368.67</v>
      </c>
      <c r="H290"/>
    </row>
    <row r="291" spans="1:8" ht="14.25">
      <c r="A291" t="s">
        <v>481</v>
      </c>
      <c r="B291" t="s">
        <v>1037</v>
      </c>
      <c r="C291" s="15">
        <v>1440.5</v>
      </c>
      <c r="D291">
        <v>-15.5</v>
      </c>
      <c r="E291">
        <v>-1.06</v>
      </c>
      <c r="F291">
        <v>-5.32</v>
      </c>
      <c r="G291" s="15">
        <v>5765</v>
      </c>
      <c r="H291"/>
    </row>
    <row r="292" spans="1:8" ht="14.25">
      <c r="A292" t="s">
        <v>482</v>
      </c>
      <c r="B292" t="s">
        <v>1100</v>
      </c>
      <c r="C292" s="15">
        <v>435</v>
      </c>
      <c r="D292">
        <v>-6.5</v>
      </c>
      <c r="E292">
        <v>-1.47</v>
      </c>
      <c r="F292">
        <v>5.71</v>
      </c>
      <c r="G292" s="15">
        <v>981.79</v>
      </c>
      <c r="H292"/>
    </row>
    <row r="293" spans="1:8" ht="14.25">
      <c r="A293" t="s">
        <v>483</v>
      </c>
      <c r="B293" t="s">
        <v>1038</v>
      </c>
      <c r="C293">
        <v>503.5</v>
      </c>
      <c r="D293">
        <v>-4.5</v>
      </c>
      <c r="E293">
        <v>-0.89</v>
      </c>
      <c r="F293">
        <v>-4.73</v>
      </c>
      <c r="G293" s="15">
        <v>7527.45</v>
      </c>
      <c r="H293"/>
    </row>
    <row r="294" spans="1:8" ht="14.25">
      <c r="A294" t="s">
        <v>486</v>
      </c>
      <c r="B294" t="s">
        <v>1039</v>
      </c>
      <c r="C294" s="15">
        <v>1962</v>
      </c>
      <c r="D294">
        <v>-4</v>
      </c>
      <c r="E294">
        <v>-0.2</v>
      </c>
      <c r="F294">
        <v>-4.01</v>
      </c>
      <c r="G294" s="15">
        <v>2126.36</v>
      </c>
      <c r="H294"/>
    </row>
    <row r="295" spans="1:8" ht="14.25">
      <c r="A295" t="s">
        <v>488</v>
      </c>
      <c r="B295" t="s">
        <v>1040</v>
      </c>
      <c r="C295" s="15">
        <v>1664</v>
      </c>
      <c r="D295">
        <v>-6.5</v>
      </c>
      <c r="E295">
        <v>-0.39</v>
      </c>
      <c r="F295">
        <v>12.81</v>
      </c>
      <c r="G295" s="15">
        <v>14612.35</v>
      </c>
      <c r="H295"/>
    </row>
    <row r="296" spans="1:8" ht="14.25">
      <c r="A296" t="s">
        <v>1483</v>
      </c>
      <c r="B296" t="s">
        <v>1571</v>
      </c>
      <c r="C296" s="15">
        <v>690</v>
      </c>
      <c r="D296">
        <v>5</v>
      </c>
      <c r="E296">
        <v>0.73</v>
      </c>
      <c r="F296">
        <v>8.83</v>
      </c>
      <c r="G296" s="15">
        <v>999.4</v>
      </c>
      <c r="H296"/>
    </row>
    <row r="297" spans="1:8" ht="14.25">
      <c r="A297" t="s">
        <v>491</v>
      </c>
      <c r="B297" t="s">
        <v>1041</v>
      </c>
      <c r="C297">
        <v>230</v>
      </c>
      <c r="D297">
        <v>0.8</v>
      </c>
      <c r="E297">
        <v>0.35</v>
      </c>
      <c r="F297">
        <v>-1.71</v>
      </c>
      <c r="G297" s="15">
        <v>961.31</v>
      </c>
      <c r="H297"/>
    </row>
    <row r="298" spans="1:8" ht="14.25">
      <c r="A298" t="s">
        <v>1305</v>
      </c>
      <c r="B298" t="s">
        <v>1572</v>
      </c>
      <c r="C298" s="15">
        <v>417.4</v>
      </c>
      <c r="D298">
        <v>2.1</v>
      </c>
      <c r="E298">
        <v>0.51</v>
      </c>
      <c r="F298">
        <v>15.85</v>
      </c>
      <c r="G298" s="15">
        <v>2002.06</v>
      </c>
      <c r="H298"/>
    </row>
    <row r="299" spans="1:8" ht="14.25">
      <c r="A299" t="s">
        <v>493</v>
      </c>
      <c r="B299" t="s">
        <v>1042</v>
      </c>
      <c r="C299" s="15">
        <v>287.4</v>
      </c>
      <c r="D299">
        <v>-2.4</v>
      </c>
      <c r="E299">
        <v>-0.83</v>
      </c>
      <c r="F299">
        <v>-3.69</v>
      </c>
      <c r="G299" s="15">
        <v>1551.19</v>
      </c>
      <c r="H299"/>
    </row>
    <row r="300" spans="1:8" ht="14.25">
      <c r="A300" t="s">
        <v>2456</v>
      </c>
      <c r="B300" t="s">
        <v>2655</v>
      </c>
      <c r="C300" s="15">
        <v>156.8</v>
      </c>
      <c r="D300">
        <v>-2.2</v>
      </c>
      <c r="E300">
        <v>-1.38</v>
      </c>
      <c r="F300">
        <v>-5.31</v>
      </c>
      <c r="G300" s="15">
        <v>972.67</v>
      </c>
      <c r="H300"/>
    </row>
    <row r="301" spans="1:8" ht="14.25">
      <c r="A301" t="s">
        <v>495</v>
      </c>
      <c r="B301" t="s">
        <v>1043</v>
      </c>
      <c r="C301" s="15">
        <v>8360</v>
      </c>
      <c r="D301">
        <v>-80</v>
      </c>
      <c r="E301">
        <v>-0.95</v>
      </c>
      <c r="F301">
        <v>2.64</v>
      </c>
      <c r="G301" s="15">
        <v>6220.12</v>
      </c>
      <c r="H301"/>
    </row>
    <row r="302" spans="1:8" ht="14.25">
      <c r="A302" t="s">
        <v>498</v>
      </c>
      <c r="B302" t="s">
        <v>1044</v>
      </c>
      <c r="C302" s="15">
        <v>132.8</v>
      </c>
      <c r="D302">
        <v>-2.1</v>
      </c>
      <c r="E302">
        <v>-1.56</v>
      </c>
      <c r="F302">
        <v>6.33</v>
      </c>
      <c r="G302" s="15">
        <v>1650.34</v>
      </c>
      <c r="H302"/>
    </row>
    <row r="303" spans="1:8" ht="14.25">
      <c r="A303" t="s">
        <v>500</v>
      </c>
      <c r="B303" t="s">
        <v>500</v>
      </c>
      <c r="C303" s="15">
        <v>1078.5</v>
      </c>
      <c r="D303">
        <v>29.5</v>
      </c>
      <c r="E303">
        <v>2.81</v>
      </c>
      <c r="F303">
        <v>-5.68</v>
      </c>
      <c r="G303" s="15">
        <v>10843.81</v>
      </c>
      <c r="H303"/>
    </row>
    <row r="304" spans="1:8" ht="14.25">
      <c r="A304" t="s">
        <v>2526</v>
      </c>
      <c r="B304" t="s">
        <v>2656</v>
      </c>
      <c r="C304" s="15">
        <v>1164</v>
      </c>
      <c r="D304">
        <v>-6</v>
      </c>
      <c r="E304">
        <v>-0.51</v>
      </c>
      <c r="F304">
        <v>-3.64</v>
      </c>
      <c r="G304" s="15">
        <v>0</v>
      </c>
      <c r="H304"/>
    </row>
    <row r="305" spans="1:8" ht="14.25">
      <c r="A305" t="s">
        <v>1241</v>
      </c>
      <c r="B305" t="s">
        <v>1354</v>
      </c>
      <c r="C305">
        <v>670</v>
      </c>
      <c r="D305">
        <v>-3</v>
      </c>
      <c r="E305">
        <v>-0.45</v>
      </c>
      <c r="F305">
        <v>-4.15</v>
      </c>
      <c r="G305" s="15">
        <v>2993.39</v>
      </c>
      <c r="H305"/>
    </row>
    <row r="306" spans="1:8" ht="14.25">
      <c r="A306" t="s">
        <v>503</v>
      </c>
      <c r="B306" t="s">
        <v>1045</v>
      </c>
      <c r="C306" s="15">
        <v>687</v>
      </c>
      <c r="D306">
        <v>-6.6</v>
      </c>
      <c r="E306">
        <v>-0.95</v>
      </c>
      <c r="F306">
        <v>-3.4</v>
      </c>
      <c r="G306" s="15">
        <v>22803.9</v>
      </c>
      <c r="H306"/>
    </row>
    <row r="307" spans="1:8" ht="14.25">
      <c r="A307" t="s">
        <v>506</v>
      </c>
      <c r="B307" t="s">
        <v>1046</v>
      </c>
      <c r="C307" s="15">
        <v>1046.5</v>
      </c>
      <c r="D307">
        <v>-23</v>
      </c>
      <c r="E307">
        <v>-2.15</v>
      </c>
      <c r="F307">
        <v>-6.98</v>
      </c>
      <c r="G307" s="15">
        <v>5675.29</v>
      </c>
      <c r="H307"/>
    </row>
    <row r="308" spans="1:8" ht="14.25">
      <c r="A308" t="s">
        <v>1492</v>
      </c>
      <c r="B308" t="s">
        <v>1573</v>
      </c>
      <c r="C308">
        <v>119.4</v>
      </c>
      <c r="D308">
        <v>0.67</v>
      </c>
      <c r="E308">
        <v>0.56</v>
      </c>
      <c r="F308">
        <v>-20.08</v>
      </c>
      <c r="G308" s="15">
        <v>442.76</v>
      </c>
      <c r="H308"/>
    </row>
    <row r="309" spans="1:8" ht="14.25">
      <c r="A309" t="s">
        <v>509</v>
      </c>
      <c r="B309" t="s">
        <v>1047</v>
      </c>
      <c r="C309" s="15">
        <v>847</v>
      </c>
      <c r="D309">
        <v>3.5</v>
      </c>
      <c r="E309">
        <v>0.41</v>
      </c>
      <c r="F309">
        <v>-5.2</v>
      </c>
      <c r="G309" s="15">
        <v>1205.96</v>
      </c>
      <c r="H309"/>
    </row>
    <row r="310" spans="1:8" ht="14.25">
      <c r="A310" t="s">
        <v>512</v>
      </c>
      <c r="B310" t="s">
        <v>1048</v>
      </c>
      <c r="C310" s="15">
        <v>1990</v>
      </c>
      <c r="D310">
        <v>35</v>
      </c>
      <c r="E310">
        <v>1.79</v>
      </c>
      <c r="F310">
        <v>-1.24</v>
      </c>
      <c r="G310" s="15">
        <v>4641.24</v>
      </c>
      <c r="H310"/>
    </row>
    <row r="311" spans="1:8" ht="14.25">
      <c r="A311" t="s">
        <v>515</v>
      </c>
      <c r="B311" t="s">
        <v>1049</v>
      </c>
      <c r="C311" s="15">
        <v>2482</v>
      </c>
      <c r="D311">
        <v>-61</v>
      </c>
      <c r="E311">
        <v>-2.4</v>
      </c>
      <c r="F311">
        <v>-10.59</v>
      </c>
      <c r="G311" s="15">
        <v>2945.28</v>
      </c>
      <c r="H311"/>
    </row>
    <row r="312" spans="1:8" ht="14.25">
      <c r="A312" t="s">
        <v>1502</v>
      </c>
      <c r="B312" t="s">
        <v>1574</v>
      </c>
      <c r="C312" s="15">
        <v>16</v>
      </c>
      <c r="D312">
        <v>0.27</v>
      </c>
      <c r="E312">
        <v>1.72</v>
      </c>
      <c r="F312">
        <v>-5.88</v>
      </c>
      <c r="G312" s="15">
        <v>1097.57</v>
      </c>
      <c r="H312"/>
    </row>
    <row r="313" spans="1:8" ht="14.25">
      <c r="A313" t="s">
        <v>1486</v>
      </c>
      <c r="B313" t="s">
        <v>1575</v>
      </c>
      <c r="C313" s="15">
        <v>236.5</v>
      </c>
      <c r="D313">
        <v>-3</v>
      </c>
      <c r="E313">
        <v>-1.25</v>
      </c>
      <c r="F313">
        <v>-7.07</v>
      </c>
      <c r="G313" s="15">
        <v>1583.63</v>
      </c>
      <c r="H313"/>
    </row>
    <row r="314" spans="1:8" ht="14.25">
      <c r="A314" t="s">
        <v>1131</v>
      </c>
      <c r="B314" t="s">
        <v>1355</v>
      </c>
      <c r="C314" s="15">
        <v>367</v>
      </c>
      <c r="D314">
        <v>-4.4</v>
      </c>
      <c r="E314">
        <v>-1.18</v>
      </c>
      <c r="F314">
        <v>-12.79</v>
      </c>
      <c r="G314" s="15">
        <v>1262.32</v>
      </c>
      <c r="H314"/>
    </row>
    <row r="315" spans="1:8" ht="14.25">
      <c r="A315" t="s">
        <v>518</v>
      </c>
      <c r="B315" t="s">
        <v>1050</v>
      </c>
      <c r="C315" s="15">
        <v>116.7</v>
      </c>
      <c r="D315">
        <v>-3.1</v>
      </c>
      <c r="E315">
        <v>-2.59</v>
      </c>
      <c r="F315">
        <v>-6.71</v>
      </c>
      <c r="G315" s="15">
        <v>1373.23</v>
      </c>
      <c r="H315"/>
    </row>
    <row r="316" spans="1:8" ht="14.25">
      <c r="A316" t="s">
        <v>520</v>
      </c>
      <c r="B316" t="s">
        <v>1051</v>
      </c>
      <c r="C316" s="15">
        <v>722.2</v>
      </c>
      <c r="D316">
        <v>-34.6</v>
      </c>
      <c r="E316">
        <v>-4.57</v>
      </c>
      <c r="F316">
        <v>-6.6</v>
      </c>
      <c r="G316" s="15">
        <v>3538.66</v>
      </c>
      <c r="H316"/>
    </row>
    <row r="317" spans="1:8" ht="14.25">
      <c r="A317" t="s">
        <v>1505</v>
      </c>
      <c r="B317" t="s">
        <v>1576</v>
      </c>
      <c r="C317" s="15">
        <v>1628</v>
      </c>
      <c r="D317">
        <v>2</v>
      </c>
      <c r="E317">
        <v>0.12</v>
      </c>
      <c r="F317">
        <v>-0.12</v>
      </c>
      <c r="G317" s="15">
        <v>892.02</v>
      </c>
      <c r="H317"/>
    </row>
    <row r="318" spans="1:8" ht="14.25">
      <c r="A318" t="s">
        <v>1470</v>
      </c>
      <c r="B318" t="s">
        <v>1577</v>
      </c>
      <c r="C318" s="15">
        <v>274.6</v>
      </c>
      <c r="D318">
        <v>0</v>
      </c>
      <c r="E318">
        <v>0</v>
      </c>
      <c r="F318">
        <v>-2.52</v>
      </c>
      <c r="G318" s="15">
        <v>1546.92</v>
      </c>
      <c r="H318"/>
    </row>
    <row r="319" spans="1:8" ht="14.25">
      <c r="A319" t="s">
        <v>844</v>
      </c>
      <c r="B319" t="s">
        <v>1101</v>
      </c>
      <c r="C319" s="15">
        <v>1365</v>
      </c>
      <c r="D319">
        <v>-42</v>
      </c>
      <c r="E319">
        <v>-2.99</v>
      </c>
      <c r="F319">
        <v>-14.26</v>
      </c>
      <c r="G319" s="15">
        <v>627.02</v>
      </c>
      <c r="H319"/>
    </row>
    <row r="320" spans="1:8" ht="14.25">
      <c r="A320" t="s">
        <v>523</v>
      </c>
      <c r="B320" t="s">
        <v>1052</v>
      </c>
      <c r="C320" s="15">
        <v>747</v>
      </c>
      <c r="D320">
        <v>0</v>
      </c>
      <c r="E320">
        <v>0</v>
      </c>
      <c r="F320">
        <v>-4.6</v>
      </c>
      <c r="G320" s="15">
        <v>1865.14</v>
      </c>
      <c r="H320"/>
    </row>
    <row r="321" spans="1:8" ht="14.25">
      <c r="A321" t="s">
        <v>526</v>
      </c>
      <c r="B321" t="s">
        <v>1053</v>
      </c>
      <c r="C321" s="15">
        <v>1486</v>
      </c>
      <c r="D321">
        <v>-34</v>
      </c>
      <c r="E321">
        <v>-2.24</v>
      </c>
      <c r="F321">
        <v>6.75</v>
      </c>
      <c r="G321" s="15">
        <v>1191.42</v>
      </c>
      <c r="H321"/>
    </row>
    <row r="322" spans="1:8" ht="14.25">
      <c r="A322" t="s">
        <v>1794</v>
      </c>
      <c r="B322" t="s">
        <v>2657</v>
      </c>
      <c r="C322">
        <v>183</v>
      </c>
      <c r="D322">
        <v>-5.6</v>
      </c>
      <c r="E322">
        <v>-2.97</v>
      </c>
      <c r="F322">
        <v>-12.65</v>
      </c>
      <c r="G322" s="15">
        <v>981.23</v>
      </c>
      <c r="H322"/>
    </row>
    <row r="323" spans="1:8" ht="14.25">
      <c r="A323" t="s">
        <v>530</v>
      </c>
      <c r="B323" t="s">
        <v>1054</v>
      </c>
      <c r="C323">
        <v>199.95</v>
      </c>
      <c r="D323">
        <v>-7.75</v>
      </c>
      <c r="E323">
        <v>-3.73</v>
      </c>
      <c r="F323">
        <v>-8.95</v>
      </c>
      <c r="G323" s="15">
        <v>2912.98</v>
      </c>
      <c r="H323"/>
    </row>
    <row r="324" spans="1:8" ht="14.25">
      <c r="A324" t="s">
        <v>533</v>
      </c>
      <c r="B324" t="s">
        <v>1578</v>
      </c>
      <c r="C324" s="15">
        <v>1234</v>
      </c>
      <c r="D324">
        <v>-4</v>
      </c>
      <c r="E324">
        <v>-0.32</v>
      </c>
      <c r="F324">
        <v>-7.36</v>
      </c>
      <c r="G324" s="15">
        <v>827.89</v>
      </c>
      <c r="H324"/>
    </row>
    <row r="325" spans="1:8" ht="14.25">
      <c r="A325" t="s">
        <v>536</v>
      </c>
      <c r="B325" t="s">
        <v>1055</v>
      </c>
      <c r="C325" s="15">
        <v>1232</v>
      </c>
      <c r="D325">
        <v>-25</v>
      </c>
      <c r="E325">
        <v>-1.99</v>
      </c>
      <c r="F325">
        <v>-10.2</v>
      </c>
      <c r="G325" s="15">
        <v>3169.45</v>
      </c>
      <c r="H325"/>
    </row>
    <row r="326" spans="1:8" ht="14.25">
      <c r="A326" t="s">
        <v>1373</v>
      </c>
      <c r="B326" t="s">
        <v>1579</v>
      </c>
      <c r="C326">
        <v>125.8</v>
      </c>
      <c r="D326">
        <v>-1</v>
      </c>
      <c r="E326">
        <v>-0.79</v>
      </c>
      <c r="F326">
        <v>0.96</v>
      </c>
      <c r="G326" s="15">
        <v>1832.21</v>
      </c>
      <c r="H326"/>
    </row>
    <row r="327" spans="1:8" ht="14.25">
      <c r="A327" t="s">
        <v>539</v>
      </c>
      <c r="B327" t="s">
        <v>1056</v>
      </c>
      <c r="C327">
        <v>409.5</v>
      </c>
      <c r="D327">
        <v>-0.5</v>
      </c>
      <c r="E327">
        <v>-0.12</v>
      </c>
      <c r="F327">
        <v>1.74</v>
      </c>
      <c r="G327" s="15">
        <v>1301.14</v>
      </c>
      <c r="H327"/>
    </row>
    <row r="328" spans="1:8" ht="14.25">
      <c r="A328" t="s">
        <v>542</v>
      </c>
      <c r="B328" t="s">
        <v>1057</v>
      </c>
      <c r="C328" s="15">
        <v>226.4</v>
      </c>
      <c r="D328">
        <v>-1.1</v>
      </c>
      <c r="E328">
        <v>-0.48</v>
      </c>
      <c r="F328">
        <v>-9.73</v>
      </c>
      <c r="G328" s="15">
        <v>22280.21</v>
      </c>
      <c r="H328"/>
    </row>
    <row r="329" spans="1:8" ht="14.25">
      <c r="A329" t="s">
        <v>1248</v>
      </c>
      <c r="B329" t="s">
        <v>1247</v>
      </c>
      <c r="C329" s="15">
        <v>730</v>
      </c>
      <c r="D329">
        <v>-8.2</v>
      </c>
      <c r="E329">
        <v>-1.11</v>
      </c>
      <c r="F329">
        <v>-16.07</v>
      </c>
      <c r="G329" s="15">
        <v>4339.89</v>
      </c>
      <c r="H329"/>
    </row>
    <row r="330" spans="1:8" ht="14.25">
      <c r="A330" t="s">
        <v>545</v>
      </c>
      <c r="B330" t="s">
        <v>1058</v>
      </c>
      <c r="C330" s="15">
        <v>165.25</v>
      </c>
      <c r="D330">
        <v>-3.45</v>
      </c>
      <c r="E330">
        <v>-2.05</v>
      </c>
      <c r="F330">
        <v>-9.75</v>
      </c>
      <c r="G330" s="15">
        <v>5532.58</v>
      </c>
      <c r="H330"/>
    </row>
    <row r="331" spans="1:8" ht="14.25">
      <c r="A331" t="s">
        <v>1133</v>
      </c>
      <c r="B331" t="s">
        <v>1356</v>
      </c>
      <c r="C331" s="15">
        <v>712</v>
      </c>
      <c r="D331">
        <v>7.5</v>
      </c>
      <c r="E331">
        <v>1.06</v>
      </c>
      <c r="F331">
        <v>8.04</v>
      </c>
      <c r="G331" s="15">
        <v>1752.94</v>
      </c>
      <c r="H331"/>
    </row>
    <row r="332" spans="1:8" ht="14.25">
      <c r="A332" t="s">
        <v>548</v>
      </c>
      <c r="B332" t="s">
        <v>1059</v>
      </c>
      <c r="C332">
        <v>91.4</v>
      </c>
      <c r="D332">
        <v>-0.1</v>
      </c>
      <c r="E332">
        <v>-0.11</v>
      </c>
      <c r="F332">
        <v>3.28</v>
      </c>
      <c r="G332" s="15">
        <v>1188.96</v>
      </c>
      <c r="H332"/>
    </row>
    <row r="333" spans="1:8" ht="14.25">
      <c r="A333" t="s">
        <v>1442</v>
      </c>
      <c r="B333" t="s">
        <v>2658</v>
      </c>
      <c r="C333" s="15">
        <v>135</v>
      </c>
      <c r="D333">
        <v>0</v>
      </c>
      <c r="E333">
        <v>0</v>
      </c>
      <c r="F333">
        <v>-4.93</v>
      </c>
      <c r="G333" s="15">
        <v>1667.21</v>
      </c>
      <c r="H333"/>
    </row>
    <row r="334" spans="1:8" ht="14.25">
      <c r="A334" t="s">
        <v>551</v>
      </c>
      <c r="B334" t="s">
        <v>1060</v>
      </c>
      <c r="C334" s="15">
        <v>1550</v>
      </c>
      <c r="D334">
        <v>-18</v>
      </c>
      <c r="E334">
        <v>-1.15</v>
      </c>
      <c r="F334">
        <v>-1.65</v>
      </c>
      <c r="G334" s="15">
        <v>1110.71</v>
      </c>
      <c r="H334"/>
    </row>
    <row r="335" spans="1:8" ht="14.25">
      <c r="A335" t="s">
        <v>554</v>
      </c>
      <c r="B335" t="s">
        <v>1061</v>
      </c>
      <c r="C335" s="15">
        <v>4837</v>
      </c>
      <c r="D335">
        <v>-50</v>
      </c>
      <c r="E335">
        <v>-1.02</v>
      </c>
      <c r="F335">
        <v>4.47</v>
      </c>
      <c r="G335" s="15">
        <v>57079.05</v>
      </c>
      <c r="H335"/>
    </row>
    <row r="336" spans="1:8" ht="14.25">
      <c r="A336" t="s">
        <v>555</v>
      </c>
      <c r="B336" t="s">
        <v>1357</v>
      </c>
      <c r="C336" s="15">
        <v>949.5</v>
      </c>
      <c r="D336">
        <v>4.5</v>
      </c>
      <c r="E336">
        <v>0.48</v>
      </c>
      <c r="F336">
        <v>0.64</v>
      </c>
      <c r="G336" s="15">
        <v>2490.61</v>
      </c>
      <c r="H336"/>
    </row>
    <row r="337" spans="1:8" ht="14.25">
      <c r="A337" t="s">
        <v>558</v>
      </c>
      <c r="B337" t="s">
        <v>1062</v>
      </c>
      <c r="C337" s="15">
        <v>797.4</v>
      </c>
      <c r="D337">
        <v>13.4</v>
      </c>
      <c r="E337">
        <v>1.71</v>
      </c>
      <c r="F337">
        <v>-2.4</v>
      </c>
      <c r="G337" s="15">
        <v>5346.01</v>
      </c>
      <c r="H337"/>
    </row>
    <row r="338" spans="1:8" ht="14.25">
      <c r="A338" t="s">
        <v>561</v>
      </c>
      <c r="B338" t="s">
        <v>1063</v>
      </c>
      <c r="C338" s="15">
        <v>1987</v>
      </c>
      <c r="D338">
        <v>4</v>
      </c>
      <c r="E338">
        <v>0.2</v>
      </c>
      <c r="F338">
        <v>-18.23</v>
      </c>
      <c r="G338" s="15">
        <v>1713.41</v>
      </c>
      <c r="H338"/>
    </row>
    <row r="339" spans="1:8" ht="14.25">
      <c r="A339" t="s">
        <v>1512</v>
      </c>
      <c r="B339" t="s">
        <v>1580</v>
      </c>
      <c r="C339">
        <v>442</v>
      </c>
      <c r="D339">
        <v>-3</v>
      </c>
      <c r="E339">
        <v>-0.67</v>
      </c>
      <c r="F339">
        <v>-0.45</v>
      </c>
      <c r="G339" s="15">
        <v>974.7</v>
      </c>
      <c r="H339"/>
    </row>
    <row r="340" spans="1:8" ht="14.25">
      <c r="A340" t="s">
        <v>563</v>
      </c>
      <c r="B340" t="s">
        <v>1064</v>
      </c>
      <c r="C340" s="15">
        <v>129.42</v>
      </c>
      <c r="D340">
        <v>-0.52</v>
      </c>
      <c r="E340">
        <v>-0.4</v>
      </c>
      <c r="F340">
        <v>-8.3</v>
      </c>
      <c r="G340" s="15">
        <v>34724.36</v>
      </c>
      <c r="H340"/>
    </row>
    <row r="341" spans="1:8" ht="14.25">
      <c r="A341" t="s">
        <v>2339</v>
      </c>
      <c r="B341" t="s">
        <v>2659</v>
      </c>
      <c r="C341" s="15">
        <v>345</v>
      </c>
      <c r="D341">
        <v>-1.5</v>
      </c>
      <c r="E341">
        <v>-0.43</v>
      </c>
      <c r="F341">
        <v>3.6</v>
      </c>
      <c r="G341" s="15">
        <v>640.36</v>
      </c>
      <c r="H341"/>
    </row>
    <row r="342" spans="1:8" ht="14.25">
      <c r="A342" t="s">
        <v>1136</v>
      </c>
      <c r="B342" t="s">
        <v>1358</v>
      </c>
      <c r="C342" s="15">
        <v>499.4</v>
      </c>
      <c r="D342">
        <v>-17.6</v>
      </c>
      <c r="E342">
        <v>-3.4</v>
      </c>
      <c r="F342">
        <v>-18.2</v>
      </c>
      <c r="G342" s="15">
        <v>1402.18</v>
      </c>
      <c r="H342"/>
    </row>
    <row r="343" spans="1:8" ht="14.25">
      <c r="A343" t="s">
        <v>2459</v>
      </c>
      <c r="B343" t="s">
        <v>2660</v>
      </c>
      <c r="C343" s="15">
        <v>126.2</v>
      </c>
      <c r="D343">
        <v>9</v>
      </c>
      <c r="E343">
        <v>7.68</v>
      </c>
      <c r="F343">
        <v>-3.81</v>
      </c>
      <c r="G343" s="15">
        <v>0</v>
      </c>
      <c r="H343"/>
    </row>
    <row r="344" spans="1:8" ht="14.25">
      <c r="A344" t="s">
        <v>566</v>
      </c>
      <c r="B344" t="s">
        <v>1065</v>
      </c>
      <c r="C344" s="15">
        <v>1470</v>
      </c>
      <c r="D344">
        <v>-40</v>
      </c>
      <c r="E344">
        <v>-2.65</v>
      </c>
      <c r="F344">
        <v>-11.42</v>
      </c>
      <c r="G344" s="15">
        <v>3919.99</v>
      </c>
      <c r="H344"/>
    </row>
    <row r="345" spans="1:8" ht="14.25">
      <c r="A345" t="s">
        <v>568</v>
      </c>
      <c r="B345" t="s">
        <v>1066</v>
      </c>
      <c r="C345" s="15">
        <v>391.2</v>
      </c>
      <c r="D345">
        <v>-20.5</v>
      </c>
      <c r="E345">
        <v>-4.98</v>
      </c>
      <c r="F345">
        <v>-16.59</v>
      </c>
      <c r="G345" s="15">
        <v>2805.9</v>
      </c>
      <c r="H345"/>
    </row>
    <row r="346" spans="1:8" ht="14.25">
      <c r="A346" t="s">
        <v>1275</v>
      </c>
      <c r="B346" t="s">
        <v>1581</v>
      </c>
      <c r="C346" s="15">
        <v>3134</v>
      </c>
      <c r="D346">
        <v>-74</v>
      </c>
      <c r="E346">
        <v>-2.31</v>
      </c>
      <c r="F346">
        <v>-8.66</v>
      </c>
      <c r="G346" s="15">
        <v>2335.01</v>
      </c>
      <c r="H346"/>
    </row>
    <row r="347" spans="1:8" ht="14.25">
      <c r="A347" t="s">
        <v>845</v>
      </c>
      <c r="B347" t="s">
        <v>1129</v>
      </c>
      <c r="C347" s="15">
        <v>882</v>
      </c>
      <c r="D347">
        <v>0</v>
      </c>
      <c r="E347">
        <v>0</v>
      </c>
      <c r="F347">
        <v>-9.95</v>
      </c>
      <c r="G347" s="15">
        <v>1591</v>
      </c>
      <c r="H347"/>
    </row>
    <row r="348" spans="1:8" ht="14.25">
      <c r="A348" t="s">
        <v>571</v>
      </c>
      <c r="B348" t="s">
        <v>1067</v>
      </c>
      <c r="C348" s="15">
        <v>134.05</v>
      </c>
      <c r="D348">
        <v>0</v>
      </c>
      <c r="E348">
        <v>0</v>
      </c>
      <c r="F348">
        <v>-16.79</v>
      </c>
      <c r="G348" s="15">
        <v>1171.73</v>
      </c>
      <c r="H348"/>
    </row>
    <row r="349" spans="1:8" ht="14.25">
      <c r="A349" t="s">
        <v>1276</v>
      </c>
      <c r="B349" t="s">
        <v>1582</v>
      </c>
      <c r="C349" s="15">
        <v>77</v>
      </c>
      <c r="D349">
        <v>-0.8</v>
      </c>
      <c r="E349">
        <v>-1.03</v>
      </c>
      <c r="F349">
        <v>-6.44</v>
      </c>
      <c r="G349" s="15">
        <v>706.92</v>
      </c>
      <c r="H349"/>
    </row>
    <row r="350" spans="1:8" ht="14.25">
      <c r="A350" t="s">
        <v>572</v>
      </c>
      <c r="B350" t="s">
        <v>1068</v>
      </c>
      <c r="C350" s="15">
        <v>941.2</v>
      </c>
      <c r="D350">
        <v>-16.6</v>
      </c>
      <c r="E350">
        <v>-1.73</v>
      </c>
      <c r="F350">
        <v>-2.85</v>
      </c>
      <c r="G350" s="15">
        <v>12086.38</v>
      </c>
      <c r="H350"/>
    </row>
    <row r="351" spans="1:8" ht="14.25">
      <c r="A351" t="s">
        <v>574</v>
      </c>
      <c r="B351" t="s">
        <v>1069</v>
      </c>
      <c r="C351" s="15">
        <v>205</v>
      </c>
      <c r="D351">
        <v>-1.6</v>
      </c>
      <c r="E351">
        <v>-0.77</v>
      </c>
      <c r="F351">
        <v>-80.95</v>
      </c>
      <c r="G351" s="15">
        <v>1824.89</v>
      </c>
      <c r="H351"/>
    </row>
    <row r="352" spans="1:8" ht="14.25">
      <c r="A352" s="26" t="s">
        <v>577</v>
      </c>
      <c r="B352" s="26" t="s">
        <v>1070</v>
      </c>
      <c r="C352" s="15">
        <v>4630</v>
      </c>
      <c r="D352" s="26">
        <v>83</v>
      </c>
      <c r="E352" s="26">
        <v>1.83</v>
      </c>
      <c r="F352" s="26">
        <v>1.2</v>
      </c>
      <c r="G352" s="15">
        <v>7905.17</v>
      </c>
      <c r="H352"/>
    </row>
    <row r="353" spans="1:8" ht="14.25">
      <c r="A353" s="26" t="s">
        <v>846</v>
      </c>
      <c r="B353" s="26" t="s">
        <v>1102</v>
      </c>
      <c r="C353" s="15">
        <v>2575</v>
      </c>
      <c r="D353" s="26">
        <v>-10</v>
      </c>
      <c r="E353" s="26">
        <v>-0.39</v>
      </c>
      <c r="F353" s="26">
        <v>-0.96</v>
      </c>
      <c r="G353" s="15">
        <v>1365.92</v>
      </c>
      <c r="H353"/>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F24"/>
  <sheetViews>
    <sheetView zoomScalePageLayoutView="0" workbookViewId="0" topLeftCell="A7">
      <selection activeCell="C12" sqref="C12"/>
    </sheetView>
  </sheetViews>
  <sheetFormatPr defaultColWidth="9.140625" defaultRowHeight="15"/>
  <cols>
    <col min="1" max="1" width="9.140625" style="22" customWidth="1"/>
    <col min="2" max="2" width="10.00390625" style="18" bestFit="1" customWidth="1"/>
    <col min="3" max="3" width="85.8515625" style="18" customWidth="1"/>
    <col min="4" max="16384" width="9.140625" style="18" customWidth="1"/>
  </cols>
  <sheetData>
    <row r="1" spans="1:3" ht="14.25">
      <c r="A1" s="21" t="s">
        <v>1309</v>
      </c>
      <c r="B1" s="17" t="s">
        <v>1</v>
      </c>
      <c r="C1" s="17" t="s">
        <v>1310</v>
      </c>
    </row>
    <row r="2" spans="1:6" ht="20.25" customHeight="1">
      <c r="A2" s="22" t="s">
        <v>2</v>
      </c>
      <c r="B2" s="19">
        <v>40700</v>
      </c>
      <c r="C2" s="20" t="s">
        <v>3</v>
      </c>
      <c r="D2" s="20"/>
      <c r="E2" s="20"/>
      <c r="F2" s="20"/>
    </row>
    <row r="3" spans="1:6" ht="22.5" customHeight="1">
      <c r="A3" s="22" t="s">
        <v>4</v>
      </c>
      <c r="B3" s="19">
        <v>40706</v>
      </c>
      <c r="C3" s="20" t="s">
        <v>5</v>
      </c>
      <c r="D3" s="20"/>
      <c r="E3" s="20"/>
      <c r="F3" s="20"/>
    </row>
    <row r="4" spans="1:6" ht="42.75">
      <c r="A4" s="22" t="s">
        <v>6</v>
      </c>
      <c r="B4" s="19">
        <v>40707</v>
      </c>
      <c r="C4" s="20" t="s">
        <v>830</v>
      </c>
      <c r="D4" s="20"/>
      <c r="E4" s="20"/>
      <c r="F4" s="20"/>
    </row>
    <row r="5" spans="1:6" ht="21.75" customHeight="1">
      <c r="A5" s="22" t="s">
        <v>847</v>
      </c>
      <c r="B5" s="19">
        <v>40753</v>
      </c>
      <c r="C5" s="20" t="s">
        <v>1311</v>
      </c>
      <c r="D5" s="20"/>
      <c r="E5" s="20"/>
      <c r="F5" s="20"/>
    </row>
    <row r="6" spans="1:6" ht="34.5" customHeight="1">
      <c r="A6" s="22" t="s">
        <v>853</v>
      </c>
      <c r="B6" s="19">
        <v>40761</v>
      </c>
      <c r="C6" s="20" t="s">
        <v>1312</v>
      </c>
      <c r="D6" s="20"/>
      <c r="E6" s="20"/>
      <c r="F6" s="20"/>
    </row>
    <row r="7" spans="1:6" ht="23.25" customHeight="1">
      <c r="A7" s="23" t="s">
        <v>862</v>
      </c>
      <c r="B7" s="19">
        <v>40908</v>
      </c>
      <c r="C7" s="20" t="s">
        <v>1313</v>
      </c>
      <c r="D7" s="20"/>
      <c r="E7" s="20"/>
      <c r="F7" s="20"/>
    </row>
    <row r="8" spans="1:6" ht="36" customHeight="1">
      <c r="A8" s="23" t="s">
        <v>1071</v>
      </c>
      <c r="B8" s="19">
        <v>41022</v>
      </c>
      <c r="C8" s="20" t="s">
        <v>880</v>
      </c>
      <c r="D8" s="20"/>
      <c r="E8" s="20"/>
      <c r="F8" s="20"/>
    </row>
    <row r="9" spans="1:6" ht="36.75" customHeight="1">
      <c r="A9" s="23" t="s">
        <v>1255</v>
      </c>
      <c r="B9" s="19">
        <v>42093</v>
      </c>
      <c r="C9" s="20" t="s">
        <v>1314</v>
      </c>
      <c r="D9" s="20"/>
      <c r="E9" s="20"/>
      <c r="F9" s="20"/>
    </row>
    <row r="10" spans="1:6" ht="35.25" customHeight="1">
      <c r="A10" s="24">
        <v>1.12</v>
      </c>
      <c r="B10" s="19">
        <v>42319</v>
      </c>
      <c r="C10" s="20" t="s">
        <v>1315</v>
      </c>
      <c r="D10" s="20"/>
      <c r="E10" s="20"/>
      <c r="F10" s="20"/>
    </row>
    <row r="11" spans="1:6" ht="42.75">
      <c r="A11" s="24">
        <v>1.13</v>
      </c>
      <c r="B11" s="19">
        <v>42619</v>
      </c>
      <c r="C11" s="20" t="s">
        <v>1444</v>
      </c>
      <c r="D11" s="20"/>
      <c r="E11" s="20"/>
      <c r="F11" s="20"/>
    </row>
    <row r="12" spans="1:6" ht="28.5">
      <c r="A12" s="22" t="s">
        <v>2381</v>
      </c>
      <c r="B12" s="25">
        <v>43221</v>
      </c>
      <c r="C12" s="20" t="s">
        <v>2380</v>
      </c>
      <c r="D12" s="20"/>
      <c r="E12" s="20"/>
      <c r="F12" s="20"/>
    </row>
    <row r="13" spans="1:6" ht="14.25">
      <c r="A13" s="22" t="s">
        <v>2671</v>
      </c>
      <c r="B13" s="25">
        <v>43616</v>
      </c>
      <c r="C13" s="20" t="s">
        <v>2672</v>
      </c>
      <c r="D13" s="20"/>
      <c r="E13" s="20"/>
      <c r="F13" s="20"/>
    </row>
    <row r="14" spans="3:6" ht="14.25">
      <c r="C14" s="20"/>
      <c r="D14" s="20"/>
      <c r="E14" s="20"/>
      <c r="F14" s="20"/>
    </row>
    <row r="15" spans="3:6" ht="14.25">
      <c r="C15" s="20"/>
      <c r="D15" s="20"/>
      <c r="E15" s="20"/>
      <c r="F15" s="20"/>
    </row>
    <row r="16" spans="3:6" ht="14.25">
      <c r="C16" s="20"/>
      <c r="D16" s="20"/>
      <c r="E16" s="20"/>
      <c r="F16" s="20"/>
    </row>
    <row r="17" spans="3:6" ht="14.25">
      <c r="C17" s="20"/>
      <c r="D17" s="20"/>
      <c r="E17" s="20"/>
      <c r="F17" s="20"/>
    </row>
    <row r="18" spans="3:6" ht="14.25">
      <c r="C18" s="20"/>
      <c r="D18" s="20"/>
      <c r="E18" s="20"/>
      <c r="F18" s="20"/>
    </row>
    <row r="19" spans="3:6" ht="14.25">
      <c r="C19" s="20"/>
      <c r="D19" s="20"/>
      <c r="E19" s="20"/>
      <c r="F19" s="20"/>
    </row>
    <row r="20" spans="3:6" ht="14.25">
      <c r="C20" s="20"/>
      <c r="D20" s="20"/>
      <c r="E20" s="20"/>
      <c r="F20" s="20"/>
    </row>
    <row r="21" spans="3:6" ht="14.25">
      <c r="C21" s="20"/>
      <c r="D21" s="20"/>
      <c r="E21" s="20"/>
      <c r="F21" s="20"/>
    </row>
    <row r="22" spans="3:6" ht="14.25">
      <c r="C22" s="20"/>
      <c r="D22" s="20"/>
      <c r="E22" s="20"/>
      <c r="F22" s="20"/>
    </row>
    <row r="23" spans="3:6" ht="14.25">
      <c r="C23" s="20"/>
      <c r="D23" s="20"/>
      <c r="E23" s="20"/>
      <c r="F23" s="20"/>
    </row>
    <row r="24" spans="3:6" ht="14.25">
      <c r="C24" s="20"/>
      <c r="D24" s="20"/>
      <c r="E24" s="20"/>
      <c r="F24"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ilongpa2</dc:creator>
  <cp:keywords/>
  <dc:description/>
  <cp:lastModifiedBy>Bloggs</cp:lastModifiedBy>
  <dcterms:created xsi:type="dcterms:W3CDTF">2011-06-13T18:57:18Z</dcterms:created>
  <dcterms:modified xsi:type="dcterms:W3CDTF">2020-02-29T15:04:13Z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81ce5c31-5954-46f2-bd9e-0cf00b05b1b7</vt:lpwstr>
  </property>
</Properties>
</file>